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müfredat" sheetId="2" r:id="rId1"/>
    <sheet name="Sayfa1" sheetId="3" r:id="rId2"/>
  </sheets>
  <calcPr calcId="145621"/>
</workbook>
</file>

<file path=xl/calcChain.xml><?xml version="1.0" encoding="utf-8"?>
<calcChain xmlns="http://schemas.openxmlformats.org/spreadsheetml/2006/main">
  <c r="P55" i="3" l="1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D51" i="2" l="1"/>
  <c r="H41" i="2"/>
  <c r="G41" i="2"/>
  <c r="F41" i="2"/>
  <c r="E41" i="2"/>
  <c r="P40" i="2"/>
  <c r="O40" i="2"/>
  <c r="N40" i="2"/>
  <c r="M40" i="2"/>
  <c r="H32" i="2"/>
  <c r="G32" i="2"/>
  <c r="F32" i="2"/>
  <c r="E32" i="2"/>
  <c r="P31" i="2"/>
  <c r="O31" i="2"/>
  <c r="N31" i="2"/>
  <c r="M31" i="2"/>
  <c r="H23" i="2"/>
  <c r="G23" i="2"/>
  <c r="F23" i="2"/>
  <c r="E23" i="2"/>
  <c r="P22" i="2"/>
  <c r="O22" i="2"/>
  <c r="N22" i="2"/>
  <c r="M22" i="2"/>
  <c r="H14" i="2"/>
  <c r="D50" i="2" s="1"/>
  <c r="G14" i="2"/>
  <c r="F14" i="2"/>
  <c r="E14" i="2"/>
  <c r="P13" i="2"/>
  <c r="O13" i="2"/>
  <c r="N13" i="2"/>
  <c r="M13" i="2"/>
  <c r="D49" i="2" l="1"/>
</calcChain>
</file>

<file path=xl/sharedStrings.xml><?xml version="1.0" encoding="utf-8"?>
<sst xmlns="http://schemas.openxmlformats.org/spreadsheetml/2006/main" count="616" uniqueCount="287">
  <si>
    <t>ULUSLARARASI TİCARET VE FİNANSMAN (İNGİLİZCE) EĞİTİM ÖĞRETİM PLANI</t>
  </si>
  <si>
    <t>1. Yarıyıl</t>
  </si>
  <si>
    <t>2. Yarıyıl</t>
  </si>
  <si>
    <t>Code</t>
  </si>
  <si>
    <t>Courses</t>
  </si>
  <si>
    <t>C/E</t>
  </si>
  <si>
    <t>T</t>
  </si>
  <si>
    <t>P</t>
  </si>
  <si>
    <t>C</t>
  </si>
  <si>
    <t>ECTS</t>
  </si>
  <si>
    <t>UNI101</t>
  </si>
  <si>
    <t xml:space="preserve">Introduction to University Life (Üniversite Ortak) </t>
  </si>
  <si>
    <t>ITF106</t>
  </si>
  <si>
    <t xml:space="preserve">Introduction to Business </t>
  </si>
  <si>
    <t>HR101</t>
  </si>
  <si>
    <t xml:space="preserve">Career Planning (Üniversite Ortak) </t>
  </si>
  <si>
    <t>COM102</t>
  </si>
  <si>
    <t>Communication and Computer Skills (Fakülte Ortak)</t>
  </si>
  <si>
    <t>SOC102</t>
  </si>
  <si>
    <t>Introduction to Sociology (Fakülte Ortak)</t>
  </si>
  <si>
    <t>LAW 101</t>
  </si>
  <si>
    <t>Introduction to Law (Fakülte Ortak)</t>
  </si>
  <si>
    <t>ECON 102</t>
  </si>
  <si>
    <t>Macroeconomics (Fakülte Ortak)</t>
  </si>
  <si>
    <t>ECON 101</t>
  </si>
  <si>
    <t>Microeconomics (Fakülte Ortak)</t>
  </si>
  <si>
    <t>TUR102</t>
  </si>
  <si>
    <t>Turkish Language II (Üniversite Ortak)</t>
  </si>
  <si>
    <t>TUR101</t>
  </si>
  <si>
    <t>Turkish Language I (Üniversite Ortak)</t>
  </si>
  <si>
    <t>ATA102</t>
  </si>
  <si>
    <t>History of Turkish Revolution II (Üniversite Ortak)</t>
  </si>
  <si>
    <t>ATA101</t>
  </si>
  <si>
    <t>History of Turkish Revolution I (Üniversite Ortak)</t>
  </si>
  <si>
    <t>RES102</t>
  </si>
  <si>
    <t>Introduction to Academic Research and Writing (Fakülte Ortak)</t>
  </si>
  <si>
    <t>LAN101</t>
  </si>
  <si>
    <t>Academic English (Fakülte Ortak)</t>
  </si>
  <si>
    <t>TOPLAM</t>
  </si>
  <si>
    <t>4. Yarıyıl</t>
  </si>
  <si>
    <t>3. Yarıyıl</t>
  </si>
  <si>
    <t>SRE202</t>
  </si>
  <si>
    <t>Social Responsibility and Ethics (Fakülte Ortak)</t>
  </si>
  <si>
    <t>ITF211</t>
  </si>
  <si>
    <t>International Economics</t>
  </si>
  <si>
    <t>ITF212</t>
  </si>
  <si>
    <t>Law of Obligations</t>
  </si>
  <si>
    <t>ITF213</t>
  </si>
  <si>
    <t>General Accounting</t>
  </si>
  <si>
    <t>ITF210</t>
  </si>
  <si>
    <t>Financial Accounting</t>
  </si>
  <si>
    <t>ITF205</t>
  </si>
  <si>
    <t>Marketing Management</t>
  </si>
  <si>
    <t>ITF214</t>
  </si>
  <si>
    <t xml:space="preserve">International Marketing </t>
  </si>
  <si>
    <t>ITF215</t>
  </si>
  <si>
    <t>Entrepreneurship</t>
  </si>
  <si>
    <t>ITF216</t>
  </si>
  <si>
    <t>Management Theory</t>
  </si>
  <si>
    <t>ITF209</t>
  </si>
  <si>
    <t>Trade Law</t>
  </si>
  <si>
    <t>6. Yarıyıl</t>
  </si>
  <si>
    <t>5. Yarıyıl</t>
  </si>
  <si>
    <t>ITF308</t>
  </si>
  <si>
    <t>International Trade and Practices</t>
  </si>
  <si>
    <t>ITF309</t>
  </si>
  <si>
    <t>Corporate Finance</t>
  </si>
  <si>
    <t>ITF310</t>
  </si>
  <si>
    <t>International Business</t>
  </si>
  <si>
    <t>ITF311</t>
  </si>
  <si>
    <t>Financial Markets and Institutions</t>
  </si>
  <si>
    <t>ITF312</t>
  </si>
  <si>
    <t>Money and Banking</t>
  </si>
  <si>
    <t>ITF313</t>
  </si>
  <si>
    <t>Departmental Elective II</t>
  </si>
  <si>
    <t>E</t>
  </si>
  <si>
    <t>Departmental Elective I</t>
  </si>
  <si>
    <t>Interdisciplinary Elective II</t>
  </si>
  <si>
    <t>Interdisciplinary Elective I</t>
  </si>
  <si>
    <t>8. Yarıyıl</t>
  </si>
  <si>
    <t>7. Yarıyıl</t>
  </si>
  <si>
    <t>ITF402</t>
  </si>
  <si>
    <t>Graduation Project</t>
  </si>
  <si>
    <t>ITF407</t>
  </si>
  <si>
    <t>International Political Economy</t>
  </si>
  <si>
    <t>Departmental Elective V</t>
  </si>
  <si>
    <t>ITF409</t>
  </si>
  <si>
    <t>International Trade and Logistics Management</t>
  </si>
  <si>
    <t>Departmental Elective VI</t>
  </si>
  <si>
    <t>Departmental Elective III</t>
  </si>
  <si>
    <t>Free Elective</t>
  </si>
  <si>
    <t>Departmental Elective IV</t>
  </si>
  <si>
    <t>Interdisciplinary Elective IV</t>
  </si>
  <si>
    <t>Interdisciplinary Elective III</t>
  </si>
  <si>
    <t xml:space="preserve">Alternatif 8. Yarıyıl </t>
  </si>
  <si>
    <t>ITF400</t>
  </si>
  <si>
    <t>Workplace Learning</t>
  </si>
  <si>
    <t xml:space="preserve">8. yarıyılda tercihe bağlı olarak öğrenciler 15 kredi, 30 AKTS'lik "--- 400 Workplace Learning" dersine kayıt yaptırarak 8. yarıyıl müfredatındaki tüm diğer derslerden muaf olabilirler.   </t>
  </si>
  <si>
    <t>TOTAL CREDITS</t>
  </si>
  <si>
    <t>TOTAL ECTS</t>
  </si>
  <si>
    <t xml:space="preserve">TOTAL ELECTIVE ECTS </t>
  </si>
  <si>
    <t>DEPARTMENT ELECTIVE COURSES</t>
  </si>
  <si>
    <t>5th Semester</t>
  </si>
  <si>
    <t>ITF251</t>
  </si>
  <si>
    <t>E-Commerce</t>
  </si>
  <si>
    <t>ITF253</t>
  </si>
  <si>
    <t>Cost Accounting</t>
  </si>
  <si>
    <t>ITF255</t>
  </si>
  <si>
    <t>Innovation Economics</t>
  </si>
  <si>
    <t>ITF257</t>
  </si>
  <si>
    <t>Business Management and Organization</t>
  </si>
  <si>
    <t>ITF259</t>
  </si>
  <si>
    <t>Analysis of Economic and Financial Indicators</t>
  </si>
  <si>
    <t>ITF351</t>
  </si>
  <si>
    <t>History of Turkish Economy</t>
  </si>
  <si>
    <t>ITF353</t>
  </si>
  <si>
    <t>Turkish Tax System and  Applications</t>
  </si>
  <si>
    <t>ITF355</t>
  </si>
  <si>
    <t>Econometrics I</t>
  </si>
  <si>
    <t>ITF357</t>
  </si>
  <si>
    <t>Financial Economics</t>
  </si>
  <si>
    <t>ITF359</t>
  </si>
  <si>
    <t>Economic Crisis and Crisis Management</t>
  </si>
  <si>
    <t>ITF361</t>
  </si>
  <si>
    <t>History of World Trade</t>
  </si>
  <si>
    <t>ITF363</t>
  </si>
  <si>
    <t>Consumer Behavior</t>
  </si>
  <si>
    <t>6th Semester</t>
  </si>
  <si>
    <t>ITF252</t>
  </si>
  <si>
    <t>Sustainable Business</t>
  </si>
  <si>
    <t>ITF254</t>
  </si>
  <si>
    <t>Organizational Psychology</t>
  </si>
  <si>
    <t>ITF256</t>
  </si>
  <si>
    <t>Current Marketing Strategies</t>
  </si>
  <si>
    <t>ITF258</t>
  </si>
  <si>
    <t>International Economic Unions and World Trade Organization</t>
  </si>
  <si>
    <t>ITF352</t>
  </si>
  <si>
    <t>Energy Economics and Politics</t>
  </si>
  <si>
    <t>ITF354</t>
  </si>
  <si>
    <t>Econometrics II</t>
  </si>
  <si>
    <t>ITF356</t>
  </si>
  <si>
    <t>Strategic Management</t>
  </si>
  <si>
    <t>ITF358</t>
  </si>
  <si>
    <t>Management Accounting</t>
  </si>
  <si>
    <t>ITF360</t>
  </si>
  <si>
    <t>Game Theory</t>
  </si>
  <si>
    <t>ITF362</t>
  </si>
  <si>
    <t>International Financial Management</t>
  </si>
  <si>
    <t>ITF364</t>
  </si>
  <si>
    <t>Service Marketing</t>
  </si>
  <si>
    <t>ITF366</t>
  </si>
  <si>
    <t>Behavioral Finance</t>
  </si>
  <si>
    <t>7th Semester</t>
  </si>
  <si>
    <t>Codes</t>
  </si>
  <si>
    <t>GRS451</t>
  </si>
  <si>
    <t>Entrepreneurship I</t>
  </si>
  <si>
    <t>ITF461</t>
  </si>
  <si>
    <t>ITF463</t>
  </si>
  <si>
    <t>Management Informatics Systems</t>
  </si>
  <si>
    <t>ITF465</t>
  </si>
  <si>
    <t>Derivative Instruments and Risk Management</t>
  </si>
  <si>
    <t>ITF467</t>
  </si>
  <si>
    <t>International Trade Law</t>
  </si>
  <si>
    <t>ITF469</t>
  </si>
  <si>
    <t>Competition Law</t>
  </si>
  <si>
    <t>ITF471</t>
  </si>
  <si>
    <t xml:space="preserve">Financial Risk Management </t>
  </si>
  <si>
    <t>ITF473</t>
  </si>
  <si>
    <t>Human Resources Management</t>
  </si>
  <si>
    <t>ITF475</t>
  </si>
  <si>
    <t>Sociology</t>
  </si>
  <si>
    <t>ITF477</t>
  </si>
  <si>
    <t>Scientific Research Methods and Ethics</t>
  </si>
  <si>
    <t>ITF481</t>
  </si>
  <si>
    <t>Ethics in International Finance</t>
  </si>
  <si>
    <t>8th Semester</t>
  </si>
  <si>
    <t>U</t>
  </si>
  <si>
    <t>K</t>
  </si>
  <si>
    <t>AKTS</t>
  </si>
  <si>
    <t>GRS452</t>
  </si>
  <si>
    <t>Entrepreneurship II</t>
  </si>
  <si>
    <t>ITF462</t>
  </si>
  <si>
    <t>Current Economic Discussions</t>
  </si>
  <si>
    <t>ITF464</t>
  </si>
  <si>
    <t>Total Quality Management</t>
  </si>
  <si>
    <t>ITF466</t>
  </si>
  <si>
    <t>Business Analytics</t>
  </si>
  <si>
    <t>ITF468</t>
  </si>
  <si>
    <t>Asset Valuation</t>
  </si>
  <si>
    <t>ITF470</t>
  </si>
  <si>
    <t>Institutional  Finance</t>
  </si>
  <si>
    <t>ITF472</t>
  </si>
  <si>
    <t>Economic Growth and Development</t>
  </si>
  <si>
    <t>ITF474</t>
  </si>
  <si>
    <t xml:space="preserve">Financial Technologies </t>
  </si>
  <si>
    <t>ITF370</t>
  </si>
  <si>
    <t xml:space="preserve">Ethics in International Trade </t>
  </si>
  <si>
    <t>PSIR101</t>
  </si>
  <si>
    <t>Introduction to Political Science (Fakülte Ortak)</t>
  </si>
  <si>
    <r>
      <t>Custom</t>
    </r>
    <r>
      <rPr>
        <sz val="11"/>
        <color theme="1"/>
        <rFont val="Calibri"/>
        <family val="2"/>
        <charset val="162"/>
        <scheme val="minor"/>
      </rPr>
      <t>s</t>
    </r>
    <r>
      <rPr>
        <sz val="11"/>
        <rFont val="Calibri"/>
        <family val="2"/>
        <charset val="162"/>
        <scheme val="minor"/>
      </rPr>
      <t xml:space="preserve"> Legislation and Practices</t>
    </r>
  </si>
  <si>
    <t>2019-2020 ve 2020-2021 Müfredatı ile 2021-2022 ve 2022-2023 Müfredatı Arasında Ders İntibak Listesi  
ULUSLARARASI TİCARET VE FİNANSMAN (İNGİLİZCE) BÖLÜMÜ</t>
  </si>
  <si>
    <t xml:space="preserve">Uluslararası Ticaret ve Finans (İngilizce) &amp;
Uluslararası Ticaret ve Finansman (İngilizce)
2019-2020 ve 2020-2021 Müfredatı Dersleri
</t>
  </si>
  <si>
    <t>Uluslararası Ticaret ve Finansman (İngilizce)
2021-2022 Müfredatı Karşılığı</t>
  </si>
  <si>
    <t>Uluslararası Ticaret ve Finansman (İngilizce)
2022-2023 Müfredatı Karşılığı</t>
  </si>
  <si>
    <t>AKTS FARKI</t>
  </si>
  <si>
    <t>Yarıyıl</t>
  </si>
  <si>
    <t>Kodu</t>
  </si>
  <si>
    <t>Kredi</t>
  </si>
  <si>
    <t>Dersin Kodu ve Adı/Açıklama</t>
  </si>
  <si>
    <t>KREDİ</t>
  </si>
  <si>
    <t>ITF101</t>
  </si>
  <si>
    <t>Microeconomics</t>
  </si>
  <si>
    <t>ITF103</t>
  </si>
  <si>
    <t>Introduction to Business</t>
  </si>
  <si>
    <t>IRS101</t>
  </si>
  <si>
    <t>History of International Relations (Fakülte Ortak)</t>
  </si>
  <si>
    <t>ITF105</t>
  </si>
  <si>
    <t>Introduction to Law</t>
  </si>
  <si>
    <t>MAT111</t>
  </si>
  <si>
    <t>Mathematics I</t>
  </si>
  <si>
    <t>Atatürk İlkeleri ve İnkılap Tarihi I</t>
  </si>
  <si>
    <t>ENG101</t>
  </si>
  <si>
    <t>English for International Trade and Finance I</t>
  </si>
  <si>
    <t>Türk DiIi I</t>
  </si>
  <si>
    <t>ITF102</t>
  </si>
  <si>
    <t>Macroeconomics</t>
  </si>
  <si>
    <t>ITF104</t>
  </si>
  <si>
    <t>BİL102</t>
  </si>
  <si>
    <t>Information Technologies</t>
  </si>
  <si>
    <t>MAT112</t>
  </si>
  <si>
    <t>Mathematics II</t>
  </si>
  <si>
    <t>Atatürk İlkeleri ve İnkılap Tarihi II</t>
  </si>
  <si>
    <t>ENG102</t>
  </si>
  <si>
    <t>English for International Trade and Finance II</t>
  </si>
  <si>
    <t>Türk DiIi II</t>
  </si>
  <si>
    <t>ITF201</t>
  </si>
  <si>
    <t>International Economics I</t>
  </si>
  <si>
    <t>ITF203</t>
  </si>
  <si>
    <t>Financial Accounting  I</t>
  </si>
  <si>
    <t>ITF207</t>
  </si>
  <si>
    <t>Statistics</t>
  </si>
  <si>
    <t>Elective Departmental Course</t>
  </si>
  <si>
    <t>Elective Foreign Language Course</t>
  </si>
  <si>
    <t>ITF202</t>
  </si>
  <si>
    <t>International Economics II</t>
  </si>
  <si>
    <t>ITF204</t>
  </si>
  <si>
    <t>Financial Accounting II</t>
  </si>
  <si>
    <t>ITF206</t>
  </si>
  <si>
    <t>International Marketing</t>
  </si>
  <si>
    <t>ITF208</t>
  </si>
  <si>
    <t>Statistics and Applications for Social Sciences</t>
  </si>
  <si>
    <t>Bu ders kaldırılmış olup kalan öğrenciler bu ders yerine seçmeli bir bölüm/fakülte dersi alarak ders tekrarı yapabilecektir.</t>
  </si>
  <si>
    <t>ITF301</t>
  </si>
  <si>
    <t>International Trade and Practices I</t>
  </si>
  <si>
    <t>ITF303</t>
  </si>
  <si>
    <t>ITF305</t>
  </si>
  <si>
    <t>Elective Faculty Course</t>
  </si>
  <si>
    <t>ITF302</t>
  </si>
  <si>
    <t>International Trade and Practices II</t>
  </si>
  <si>
    <t>ITF304</t>
  </si>
  <si>
    <t>ITF306</t>
  </si>
  <si>
    <t>Current Economic and Financial Issues</t>
  </si>
  <si>
    <t>ITF401</t>
  </si>
  <si>
    <t>Import and Export Practices</t>
  </si>
  <si>
    <t>ITF403</t>
  </si>
  <si>
    <t>ITF405</t>
  </si>
  <si>
    <t>International Political Economics</t>
  </si>
  <si>
    <t>Academic Foreign Language I</t>
  </si>
  <si>
    <t>Current Issues in International Finance and Trade</t>
  </si>
  <si>
    <t>Internship/Graduation Project</t>
  </si>
  <si>
    <t>ITF404</t>
  </si>
  <si>
    <t>ITF406</t>
  </si>
  <si>
    <t>Customs Legislation and Practices</t>
  </si>
  <si>
    <t>Academic Foreign Language II</t>
  </si>
  <si>
    <t>University Elective Course</t>
  </si>
  <si>
    <t>ITF365</t>
  </si>
  <si>
    <t>Financial Statements Analysis</t>
  </si>
  <si>
    <t>ULUSLARASI TİCARET VE  FİNANSMAN (İNGİLİZCE) BÖLÜM SEÇMELİ DERSLERİ</t>
  </si>
  <si>
    <t>ITF218</t>
  </si>
  <si>
    <t>Financial Management</t>
  </si>
  <si>
    <t>ITF483</t>
  </si>
  <si>
    <t>Financial Mathematics</t>
  </si>
  <si>
    <t xml:space="preserve"> İktisadi, İdari ve Sosyal Bilimler Fakültesi, Uluslararası Ticaeret ve Finansman(İngilizce) Bölümü 2021 - 2022 Müfredatı</t>
  </si>
  <si>
    <t>ITF372</t>
  </si>
  <si>
    <t>ITF476</t>
  </si>
  <si>
    <t xml:space="preserve">Sustainable foreign trade
</t>
  </si>
  <si>
    <t>The use of technology in foreign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</si>
</sst>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0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4"/>
      <name val="Times New Roman"/>
      <family val="1"/>
      <charset val="162"/>
    </font>
    <font>
      <b/>
      <sz val="12"/>
      <color theme="1" tint="4.9989318521683403E-2"/>
      <name val="Cambria"/>
      <family val="1"/>
      <charset val="162"/>
      <scheme val="major"/>
    </font>
    <font>
      <b/>
      <sz val="11"/>
      <color theme="1" tint="4.9989318521683403E-2"/>
      <name val="Cambria"/>
      <family val="1"/>
      <charset val="162"/>
      <scheme val="major"/>
    </font>
    <font>
      <b/>
      <sz val="14"/>
      <color theme="1" tint="4.9989318521683403E-2"/>
      <name val="Cambria"/>
      <family val="1"/>
      <charset val="162"/>
      <scheme val="major"/>
    </font>
    <font>
      <b/>
      <sz val="10"/>
      <color theme="1" tint="4.9989318521683403E-2"/>
      <name val="Cambria"/>
      <family val="1"/>
      <charset val="162"/>
      <scheme val="major"/>
    </font>
    <font>
      <sz val="10"/>
      <color theme="1" tint="4.9989318521683403E-2"/>
      <name val="Cambria"/>
      <family val="1"/>
      <charset val="162"/>
      <scheme val="major"/>
    </font>
    <font>
      <sz val="14"/>
      <color theme="1" tint="4.9989318521683403E-2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i/>
      <sz val="10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1"/>
      <color rgb="FF006100"/>
      <name val="Calibri"/>
      <family val="2"/>
      <charset val="162"/>
      <scheme val="minor"/>
    </font>
    <font>
      <sz val="10"/>
      <name val="Arial Tur"/>
      <charset val="162"/>
    </font>
    <font>
      <b/>
      <i/>
      <sz val="12"/>
      <color theme="1"/>
      <name val="Arial"/>
      <family val="2"/>
      <charset val="162"/>
    </font>
    <font>
      <b/>
      <sz val="10"/>
      <color theme="1" tint="4.9989318521683403E-2"/>
      <name val="Arial Tur"/>
      <charset val="16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sz val="11"/>
      <color theme="1"/>
      <name val="Cambria"/>
      <family val="1"/>
      <charset val="16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1" fillId="6" borderId="0" applyNumberFormat="0" applyBorder="0" applyAlignment="0" applyProtection="0"/>
    <xf numFmtId="0" fontId="22" fillId="0" borderId="0"/>
  </cellStyleXfs>
  <cellXfs count="145"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5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4" fillId="0" borderId="1" xfId="0" applyFont="1" applyFill="1" applyBorder="1"/>
    <xf numFmtId="0" fontId="8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4" fillId="7" borderId="16" xfId="2" applyFont="1" applyFill="1" applyBorder="1" applyAlignment="1">
      <alignment horizontal="center" vertical="center"/>
    </xf>
    <xf numFmtId="0" fontId="24" fillId="7" borderId="17" xfId="2" applyFont="1" applyFill="1" applyBorder="1" applyAlignment="1">
      <alignment horizontal="center" vertical="center"/>
    </xf>
    <xf numFmtId="0" fontId="24" fillId="7" borderId="18" xfId="2" applyFont="1" applyFill="1" applyBorder="1" applyAlignment="1">
      <alignment horizontal="center" vertical="center"/>
    </xf>
    <xf numFmtId="0" fontId="24" fillId="7" borderId="19" xfId="2" applyFont="1" applyFill="1" applyBorder="1" applyAlignment="1">
      <alignment horizontal="center" vertical="center"/>
    </xf>
    <xf numFmtId="0" fontId="24" fillId="7" borderId="20" xfId="2" applyFont="1" applyFill="1" applyBorder="1" applyAlignment="1">
      <alignment horizontal="center" vertical="center"/>
    </xf>
    <xf numFmtId="0" fontId="21" fillId="7" borderId="10" xfId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1" fillId="7" borderId="14" xfId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21" fillId="7" borderId="24" xfId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1" fillId="4" borderId="6" xfId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1" fillId="7" borderId="6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1" fillId="7" borderId="25" xfId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1" fillId="7" borderId="29" xfId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1" fillId="2" borderId="24" xfId="1" applyFill="1" applyBorder="1" applyAlignment="1">
      <alignment horizontal="center" vertical="center" wrapText="1"/>
    </xf>
    <xf numFmtId="0" fontId="21" fillId="2" borderId="6" xfId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/>
    <xf numFmtId="0" fontId="0" fillId="0" borderId="1" xfId="0" applyFont="1" applyFill="1" applyBorder="1"/>
    <xf numFmtId="0" fontId="6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0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" fillId="0" borderId="9" xfId="2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</cellXfs>
  <cellStyles count="3">
    <cellStyle name="İyi" xfId="1" builtinId="26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</xdr:colOff>
      <xdr:row>1</xdr:row>
      <xdr:rowOff>45720</xdr:rowOff>
    </xdr:from>
    <xdr:to>
      <xdr:col>2</xdr:col>
      <xdr:colOff>121920</xdr:colOff>
      <xdr:row>2</xdr:row>
      <xdr:rowOff>40206</xdr:rowOff>
    </xdr:to>
    <xdr:pic>
      <xdr:nvPicPr>
        <xdr:cNvPr id="2" name="Resi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59" y="213360"/>
          <a:ext cx="1021081" cy="177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17"/>
  <sheetViews>
    <sheetView tabSelected="1" workbookViewId="0">
      <selection activeCell="K50" sqref="K50"/>
    </sheetView>
  </sheetViews>
  <sheetFormatPr defaultRowHeight="14.4" x14ac:dyDescent="0.3"/>
  <cols>
    <col min="2" max="2" width="14" customWidth="1"/>
    <col min="3" max="3" width="40.77734375" customWidth="1"/>
    <col min="10" max="10" width="10.5546875" customWidth="1"/>
    <col min="11" max="11" width="49.77734375" customWidth="1"/>
  </cols>
  <sheetData>
    <row r="2" spans="2:16" x14ac:dyDescent="0.3">
      <c r="B2" s="127" t="s">
        <v>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2:16" x14ac:dyDescent="0.3">
      <c r="B3" s="128" t="s">
        <v>282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2:16" x14ac:dyDescent="0.3">
      <c r="B4" s="129" t="s">
        <v>1</v>
      </c>
      <c r="C4" s="129"/>
      <c r="D4" s="129"/>
      <c r="E4" s="129"/>
      <c r="F4" s="129"/>
      <c r="G4" s="129"/>
      <c r="H4" s="129"/>
      <c r="I4" s="1"/>
      <c r="J4" s="129" t="s">
        <v>2</v>
      </c>
      <c r="K4" s="129"/>
      <c r="L4" s="129"/>
      <c r="M4" s="129"/>
      <c r="N4" s="129"/>
      <c r="O4" s="129"/>
      <c r="P4" s="129"/>
    </row>
    <row r="5" spans="2:16" x14ac:dyDescent="0.3">
      <c r="B5" s="2" t="s">
        <v>3</v>
      </c>
      <c r="C5" s="3" t="s">
        <v>4</v>
      </c>
      <c r="D5" s="4" t="s">
        <v>5</v>
      </c>
      <c r="E5" s="5" t="s">
        <v>6</v>
      </c>
      <c r="F5" s="5" t="s">
        <v>7</v>
      </c>
      <c r="G5" s="6" t="s">
        <v>8</v>
      </c>
      <c r="H5" s="5" t="s">
        <v>9</v>
      </c>
      <c r="I5" s="7"/>
      <c r="J5" s="2" t="s">
        <v>3</v>
      </c>
      <c r="K5" s="3" t="s">
        <v>4</v>
      </c>
      <c r="L5" s="4" t="s">
        <v>5</v>
      </c>
      <c r="M5" s="5" t="s">
        <v>6</v>
      </c>
      <c r="N5" s="5" t="s">
        <v>7</v>
      </c>
      <c r="O5" s="6" t="s">
        <v>8</v>
      </c>
      <c r="P5" s="5" t="s">
        <v>9</v>
      </c>
    </row>
    <row r="6" spans="2:16" x14ac:dyDescent="0.3">
      <c r="B6" s="8" t="s">
        <v>10</v>
      </c>
      <c r="C6" s="8" t="s">
        <v>11</v>
      </c>
      <c r="D6" s="9" t="s">
        <v>8</v>
      </c>
      <c r="E6" s="10">
        <v>1</v>
      </c>
      <c r="F6" s="10">
        <v>0</v>
      </c>
      <c r="G6" s="9">
        <v>1</v>
      </c>
      <c r="H6" s="10">
        <v>3</v>
      </c>
      <c r="I6" s="11"/>
      <c r="J6" s="12" t="s">
        <v>12</v>
      </c>
      <c r="K6" s="12" t="s">
        <v>13</v>
      </c>
      <c r="L6" s="10" t="s">
        <v>8</v>
      </c>
      <c r="M6" s="10">
        <v>3</v>
      </c>
      <c r="N6" s="10">
        <v>0</v>
      </c>
      <c r="O6" s="10">
        <v>3</v>
      </c>
      <c r="P6" s="10">
        <v>6</v>
      </c>
    </row>
    <row r="7" spans="2:16" x14ac:dyDescent="0.3">
      <c r="B7" s="12" t="s">
        <v>14</v>
      </c>
      <c r="C7" s="12" t="s">
        <v>15</v>
      </c>
      <c r="D7" s="10" t="s">
        <v>8</v>
      </c>
      <c r="E7" s="10">
        <v>1</v>
      </c>
      <c r="F7" s="10">
        <v>0</v>
      </c>
      <c r="G7" s="10">
        <v>1</v>
      </c>
      <c r="H7" s="10">
        <v>3</v>
      </c>
      <c r="I7" s="11"/>
      <c r="J7" s="12" t="s">
        <v>16</v>
      </c>
      <c r="K7" s="12" t="s">
        <v>17</v>
      </c>
      <c r="L7" s="10" t="s">
        <v>8</v>
      </c>
      <c r="M7" s="10">
        <v>3</v>
      </c>
      <c r="N7" s="10">
        <v>0</v>
      </c>
      <c r="O7" s="10">
        <v>3</v>
      </c>
      <c r="P7" s="10">
        <v>6</v>
      </c>
    </row>
    <row r="8" spans="2:16" x14ac:dyDescent="0.3">
      <c r="B8" s="8" t="s">
        <v>197</v>
      </c>
      <c r="C8" s="12" t="s">
        <v>198</v>
      </c>
      <c r="D8" s="10" t="s">
        <v>8</v>
      </c>
      <c r="E8" s="10">
        <v>3</v>
      </c>
      <c r="F8" s="10">
        <v>0</v>
      </c>
      <c r="G8" s="10">
        <v>3</v>
      </c>
      <c r="H8" s="10">
        <v>6</v>
      </c>
      <c r="I8" s="11"/>
      <c r="J8" s="12" t="s">
        <v>18</v>
      </c>
      <c r="K8" s="12" t="s">
        <v>19</v>
      </c>
      <c r="L8" s="10" t="s">
        <v>8</v>
      </c>
      <c r="M8" s="10">
        <v>3</v>
      </c>
      <c r="N8" s="10">
        <v>0</v>
      </c>
      <c r="O8" s="10">
        <v>3</v>
      </c>
      <c r="P8" s="10">
        <v>6</v>
      </c>
    </row>
    <row r="9" spans="2:16" x14ac:dyDescent="0.3">
      <c r="B9" s="8" t="s">
        <v>20</v>
      </c>
      <c r="C9" s="12" t="s">
        <v>21</v>
      </c>
      <c r="D9" s="10" t="s">
        <v>8</v>
      </c>
      <c r="E9" s="10">
        <v>3</v>
      </c>
      <c r="F9" s="10">
        <v>0</v>
      </c>
      <c r="G9" s="10">
        <v>3</v>
      </c>
      <c r="H9" s="10">
        <v>6</v>
      </c>
      <c r="I9" s="11"/>
      <c r="J9" s="12" t="s">
        <v>22</v>
      </c>
      <c r="K9" s="12" t="s">
        <v>23</v>
      </c>
      <c r="L9" s="10" t="s">
        <v>8</v>
      </c>
      <c r="M9" s="10">
        <v>3</v>
      </c>
      <c r="N9" s="10">
        <v>0</v>
      </c>
      <c r="O9" s="10">
        <v>3</v>
      </c>
      <c r="P9" s="10">
        <v>6</v>
      </c>
    </row>
    <row r="10" spans="2:16" x14ac:dyDescent="0.3">
      <c r="B10" s="8" t="s">
        <v>24</v>
      </c>
      <c r="C10" s="12" t="s">
        <v>25</v>
      </c>
      <c r="D10" s="10" t="s">
        <v>8</v>
      </c>
      <c r="E10" s="10">
        <v>3</v>
      </c>
      <c r="F10" s="10">
        <v>0</v>
      </c>
      <c r="G10" s="10">
        <v>3</v>
      </c>
      <c r="H10" s="10">
        <v>6</v>
      </c>
      <c r="I10" s="11"/>
      <c r="J10" s="8" t="s">
        <v>26</v>
      </c>
      <c r="K10" s="12" t="s">
        <v>27</v>
      </c>
      <c r="L10" s="10" t="s">
        <v>8</v>
      </c>
      <c r="M10" s="10">
        <v>2</v>
      </c>
      <c r="N10" s="10">
        <v>0</v>
      </c>
      <c r="O10" s="10">
        <v>2</v>
      </c>
      <c r="P10" s="10">
        <v>2</v>
      </c>
    </row>
    <row r="11" spans="2:16" x14ac:dyDescent="0.3">
      <c r="B11" s="8" t="s">
        <v>28</v>
      </c>
      <c r="C11" s="12" t="s">
        <v>29</v>
      </c>
      <c r="D11" s="10" t="s">
        <v>8</v>
      </c>
      <c r="E11" s="10">
        <v>2</v>
      </c>
      <c r="F11" s="10">
        <v>0</v>
      </c>
      <c r="G11" s="10">
        <v>2</v>
      </c>
      <c r="H11" s="10">
        <v>2</v>
      </c>
      <c r="I11" s="11"/>
      <c r="J11" s="8" t="s">
        <v>30</v>
      </c>
      <c r="K11" s="12" t="s">
        <v>31</v>
      </c>
      <c r="L11" s="10" t="s">
        <v>8</v>
      </c>
      <c r="M11" s="10">
        <v>2</v>
      </c>
      <c r="N11" s="10">
        <v>0</v>
      </c>
      <c r="O11" s="10">
        <v>2</v>
      </c>
      <c r="P11" s="10">
        <v>2</v>
      </c>
    </row>
    <row r="12" spans="2:16" x14ac:dyDescent="0.3">
      <c r="B12" s="8" t="s">
        <v>32</v>
      </c>
      <c r="C12" s="12" t="s">
        <v>33</v>
      </c>
      <c r="D12" s="10" t="s">
        <v>8</v>
      </c>
      <c r="E12" s="10">
        <v>2</v>
      </c>
      <c r="F12" s="10">
        <v>0</v>
      </c>
      <c r="G12" s="10">
        <v>2</v>
      </c>
      <c r="H12" s="10">
        <v>2</v>
      </c>
      <c r="I12" s="11"/>
      <c r="J12" s="12" t="s">
        <v>34</v>
      </c>
      <c r="K12" s="12" t="s">
        <v>35</v>
      </c>
      <c r="L12" s="10" t="s">
        <v>8</v>
      </c>
      <c r="M12" s="10">
        <v>2</v>
      </c>
      <c r="N12" s="10">
        <v>0</v>
      </c>
      <c r="O12" s="10">
        <v>2</v>
      </c>
      <c r="P12" s="10">
        <v>2</v>
      </c>
    </row>
    <row r="13" spans="2:16" x14ac:dyDescent="0.3">
      <c r="B13" s="8" t="s">
        <v>36</v>
      </c>
      <c r="C13" s="12" t="s">
        <v>37</v>
      </c>
      <c r="D13" s="10" t="s">
        <v>8</v>
      </c>
      <c r="E13" s="10">
        <v>2</v>
      </c>
      <c r="F13" s="10">
        <v>0</v>
      </c>
      <c r="G13" s="10">
        <v>2</v>
      </c>
      <c r="H13" s="10">
        <v>2</v>
      </c>
      <c r="I13" s="11"/>
      <c r="J13" s="126" t="s">
        <v>38</v>
      </c>
      <c r="K13" s="126"/>
      <c r="L13" s="126"/>
      <c r="M13" s="5">
        <f>SUM(M6:M12)</f>
        <v>18</v>
      </c>
      <c r="N13" s="5">
        <f>SUM(N6:N12)</f>
        <v>0</v>
      </c>
      <c r="O13" s="5">
        <f>SUM(O6:O12)</f>
        <v>18</v>
      </c>
      <c r="P13" s="5">
        <f>SUM(P6:P12)</f>
        <v>30</v>
      </c>
    </row>
    <row r="14" spans="2:16" x14ac:dyDescent="0.3">
      <c r="B14" s="126" t="s">
        <v>38</v>
      </c>
      <c r="C14" s="126"/>
      <c r="D14" s="126"/>
      <c r="E14" s="5">
        <f>SUM(E6:E13)</f>
        <v>17</v>
      </c>
      <c r="F14" s="5">
        <f>SUM(F6:F13)</f>
        <v>0</v>
      </c>
      <c r="G14" s="5">
        <f>SUM(G6:G13)</f>
        <v>17</v>
      </c>
      <c r="H14" s="5">
        <f>SUM(H6:H13)</f>
        <v>30</v>
      </c>
      <c r="I14" s="11"/>
      <c r="J14" s="11"/>
      <c r="K14" s="11"/>
      <c r="L14" s="11"/>
      <c r="M14" s="11"/>
      <c r="N14" s="11"/>
      <c r="O14" s="11"/>
      <c r="P14" s="11"/>
    </row>
    <row r="15" spans="2:16" x14ac:dyDescent="0.3">
      <c r="B15" s="13"/>
      <c r="C15" s="13"/>
      <c r="D15" s="13"/>
      <c r="E15" s="13"/>
      <c r="F15" s="14"/>
      <c r="G15" s="13"/>
      <c r="H15" s="13"/>
      <c r="I15" s="15"/>
      <c r="J15" s="130" t="s">
        <v>39</v>
      </c>
      <c r="K15" s="130"/>
      <c r="L15" s="130"/>
      <c r="M15" s="130"/>
      <c r="N15" s="130"/>
      <c r="O15" s="130"/>
      <c r="P15" s="130"/>
    </row>
    <row r="16" spans="2:16" x14ac:dyDescent="0.3">
      <c r="B16" s="130" t="s">
        <v>40</v>
      </c>
      <c r="C16" s="130"/>
      <c r="D16" s="130"/>
      <c r="E16" s="130"/>
      <c r="F16" s="130"/>
      <c r="G16" s="130"/>
      <c r="H16" s="130"/>
      <c r="I16" s="11"/>
      <c r="J16" s="5" t="s">
        <v>3</v>
      </c>
      <c r="K16" s="3" t="s">
        <v>4</v>
      </c>
      <c r="L16" s="16" t="s">
        <v>5</v>
      </c>
      <c r="M16" s="5" t="s">
        <v>6</v>
      </c>
      <c r="N16" s="5" t="s">
        <v>7</v>
      </c>
      <c r="O16" s="6" t="s">
        <v>8</v>
      </c>
      <c r="P16" s="5" t="s">
        <v>9</v>
      </c>
    </row>
    <row r="17" spans="2:16" x14ac:dyDescent="0.3">
      <c r="B17" s="5" t="s">
        <v>3</v>
      </c>
      <c r="C17" s="3" t="s">
        <v>4</v>
      </c>
      <c r="D17" s="16" t="s">
        <v>5</v>
      </c>
      <c r="E17" s="5" t="s">
        <v>6</v>
      </c>
      <c r="F17" s="5" t="s">
        <v>7</v>
      </c>
      <c r="G17" s="6" t="s">
        <v>8</v>
      </c>
      <c r="H17" s="5" t="s">
        <v>9</v>
      </c>
      <c r="I17" s="11"/>
      <c r="J17" s="12" t="s">
        <v>41</v>
      </c>
      <c r="K17" s="12" t="s">
        <v>42</v>
      </c>
      <c r="L17" s="10" t="s">
        <v>8</v>
      </c>
      <c r="M17" s="10">
        <v>3</v>
      </c>
      <c r="N17" s="10">
        <v>0</v>
      </c>
      <c r="O17" s="10">
        <v>3</v>
      </c>
      <c r="P17" s="10">
        <v>6</v>
      </c>
    </row>
    <row r="18" spans="2:16" x14ac:dyDescent="0.3">
      <c r="B18" s="17" t="s">
        <v>43</v>
      </c>
      <c r="C18" s="17" t="s">
        <v>44</v>
      </c>
      <c r="D18" s="9" t="s">
        <v>8</v>
      </c>
      <c r="E18" s="17">
        <v>3</v>
      </c>
      <c r="F18" s="18">
        <v>0</v>
      </c>
      <c r="G18" s="17">
        <v>3</v>
      </c>
      <c r="H18" s="17">
        <v>6</v>
      </c>
      <c r="I18" s="11"/>
      <c r="J18" s="109" t="s">
        <v>45</v>
      </c>
      <c r="K18" s="12" t="s">
        <v>46</v>
      </c>
      <c r="L18" s="10" t="s">
        <v>8</v>
      </c>
      <c r="M18" s="10">
        <v>3</v>
      </c>
      <c r="N18" s="10">
        <v>0</v>
      </c>
      <c r="O18" s="10">
        <v>3</v>
      </c>
      <c r="P18" s="10">
        <v>6</v>
      </c>
    </row>
    <row r="19" spans="2:16" x14ac:dyDescent="0.3">
      <c r="B19" s="19" t="s">
        <v>47</v>
      </c>
      <c r="C19" s="19" t="s">
        <v>48</v>
      </c>
      <c r="D19" s="10" t="s">
        <v>8</v>
      </c>
      <c r="E19" s="19">
        <v>3</v>
      </c>
      <c r="F19" s="19">
        <v>0</v>
      </c>
      <c r="G19" s="19">
        <v>3</v>
      </c>
      <c r="H19" s="19">
        <v>6</v>
      </c>
      <c r="I19" s="11"/>
      <c r="J19" s="110" t="s">
        <v>278</v>
      </c>
      <c r="K19" s="110" t="s">
        <v>279</v>
      </c>
      <c r="L19" s="10" t="s">
        <v>8</v>
      </c>
      <c r="M19" s="10">
        <v>3</v>
      </c>
      <c r="N19" s="10">
        <v>0</v>
      </c>
      <c r="O19" s="10">
        <v>3</v>
      </c>
      <c r="P19" s="10">
        <v>6</v>
      </c>
    </row>
    <row r="20" spans="2:16" x14ac:dyDescent="0.3">
      <c r="B20" s="18" t="s">
        <v>51</v>
      </c>
      <c r="C20" s="18" t="s">
        <v>52</v>
      </c>
      <c r="D20" s="10" t="s">
        <v>8</v>
      </c>
      <c r="E20" s="18">
        <v>3</v>
      </c>
      <c r="F20" s="18">
        <v>0</v>
      </c>
      <c r="G20" s="18">
        <v>3</v>
      </c>
      <c r="H20" s="18">
        <v>6</v>
      </c>
      <c r="I20" s="11"/>
      <c r="J20" s="110" t="s">
        <v>53</v>
      </c>
      <c r="K20" s="111" t="s">
        <v>54</v>
      </c>
      <c r="L20" s="10" t="s">
        <v>8</v>
      </c>
      <c r="M20" s="10">
        <v>3</v>
      </c>
      <c r="N20" s="10">
        <v>0</v>
      </c>
      <c r="O20" s="10">
        <v>3</v>
      </c>
      <c r="P20" s="10">
        <v>6</v>
      </c>
    </row>
    <row r="21" spans="2:16" x14ac:dyDescent="0.3">
      <c r="B21" s="20" t="s">
        <v>55</v>
      </c>
      <c r="C21" s="20" t="s">
        <v>56</v>
      </c>
      <c r="D21" s="10" t="s">
        <v>8</v>
      </c>
      <c r="E21" s="20">
        <v>3</v>
      </c>
      <c r="F21" s="20">
        <v>0</v>
      </c>
      <c r="G21" s="20">
        <v>3</v>
      </c>
      <c r="H21" s="20">
        <v>6</v>
      </c>
      <c r="I21" s="11"/>
      <c r="J21" s="20" t="s">
        <v>57</v>
      </c>
      <c r="K21" s="20" t="s">
        <v>58</v>
      </c>
      <c r="L21" s="10" t="s">
        <v>8</v>
      </c>
      <c r="M21" s="10">
        <v>3</v>
      </c>
      <c r="N21" s="10">
        <v>0</v>
      </c>
      <c r="O21" s="10">
        <v>3</v>
      </c>
      <c r="P21" s="10">
        <v>6</v>
      </c>
    </row>
    <row r="22" spans="2:16" x14ac:dyDescent="0.3">
      <c r="B22" s="20" t="s">
        <v>59</v>
      </c>
      <c r="C22" s="20" t="s">
        <v>60</v>
      </c>
      <c r="D22" s="10" t="s">
        <v>8</v>
      </c>
      <c r="E22" s="20">
        <v>3</v>
      </c>
      <c r="F22" s="20">
        <v>0</v>
      </c>
      <c r="G22" s="20">
        <v>3</v>
      </c>
      <c r="H22" s="20">
        <v>6</v>
      </c>
      <c r="I22" s="11"/>
      <c r="J22" s="126" t="s">
        <v>38</v>
      </c>
      <c r="K22" s="126"/>
      <c r="L22" s="126"/>
      <c r="M22" s="5">
        <f>SUM(M17:M21)</f>
        <v>15</v>
      </c>
      <c r="N22" s="5">
        <f>SUM(N17:N21)</f>
        <v>0</v>
      </c>
      <c r="O22" s="5">
        <f>SUM(O17:O21)</f>
        <v>15</v>
      </c>
      <c r="P22" s="5">
        <f>SUM(P17:P21)</f>
        <v>30</v>
      </c>
    </row>
    <row r="23" spans="2:16" x14ac:dyDescent="0.3">
      <c r="B23" s="126" t="s">
        <v>38</v>
      </c>
      <c r="C23" s="126"/>
      <c r="D23" s="126"/>
      <c r="E23" s="5">
        <f>SUM(E18:E22)</f>
        <v>15</v>
      </c>
      <c r="F23" s="5">
        <f>SUM(F18:F22)</f>
        <v>0</v>
      </c>
      <c r="G23" s="5">
        <f>SUM(G18:G22)</f>
        <v>15</v>
      </c>
      <c r="H23" s="5">
        <f>SUM(H18:H22)</f>
        <v>30</v>
      </c>
      <c r="I23" s="21"/>
      <c r="J23" s="21"/>
      <c r="K23" s="21"/>
      <c r="L23" s="21"/>
      <c r="M23" s="21"/>
      <c r="N23" s="21"/>
      <c r="O23" s="21"/>
      <c r="P23" s="21"/>
    </row>
    <row r="24" spans="2:16" x14ac:dyDescent="0.3">
      <c r="B24" s="21"/>
      <c r="C24" s="21"/>
      <c r="D24" s="21"/>
      <c r="E24" s="21"/>
      <c r="F24" s="21"/>
      <c r="G24" s="21"/>
      <c r="H24" s="21"/>
      <c r="I24" s="22"/>
      <c r="J24" s="129" t="s">
        <v>61</v>
      </c>
      <c r="K24" s="129"/>
      <c r="L24" s="129"/>
      <c r="M24" s="129"/>
      <c r="N24" s="129"/>
      <c r="O24" s="129"/>
      <c r="P24" s="129"/>
    </row>
    <row r="25" spans="2:16" x14ac:dyDescent="0.3">
      <c r="B25" s="129" t="s">
        <v>62</v>
      </c>
      <c r="C25" s="129"/>
      <c r="D25" s="129"/>
      <c r="E25" s="129"/>
      <c r="F25" s="129"/>
      <c r="G25" s="129"/>
      <c r="H25" s="129"/>
      <c r="I25" s="23"/>
      <c r="J25" s="5" t="s">
        <v>3</v>
      </c>
      <c r="K25" s="3" t="s">
        <v>4</v>
      </c>
      <c r="L25" s="16" t="s">
        <v>5</v>
      </c>
      <c r="M25" s="5" t="s">
        <v>6</v>
      </c>
      <c r="N25" s="5" t="s">
        <v>7</v>
      </c>
      <c r="O25" s="6" t="s">
        <v>8</v>
      </c>
      <c r="P25" s="5" t="s">
        <v>9</v>
      </c>
    </row>
    <row r="26" spans="2:16" x14ac:dyDescent="0.3">
      <c r="B26" s="5" t="s">
        <v>3</v>
      </c>
      <c r="C26" s="3" t="s">
        <v>4</v>
      </c>
      <c r="D26" s="16" t="s">
        <v>5</v>
      </c>
      <c r="E26" s="5" t="s">
        <v>6</v>
      </c>
      <c r="F26" s="5" t="s">
        <v>7</v>
      </c>
      <c r="G26" s="6" t="s">
        <v>8</v>
      </c>
      <c r="H26" s="5" t="s">
        <v>9</v>
      </c>
      <c r="I26" s="23"/>
      <c r="J26" s="17" t="s">
        <v>63</v>
      </c>
      <c r="K26" s="18" t="s">
        <v>64</v>
      </c>
      <c r="L26" s="24" t="s">
        <v>8</v>
      </c>
      <c r="M26" s="24">
        <v>3</v>
      </c>
      <c r="N26" s="24">
        <v>0</v>
      </c>
      <c r="O26" s="24">
        <v>3</v>
      </c>
      <c r="P26" s="24">
        <v>6</v>
      </c>
    </row>
    <row r="27" spans="2:16" x14ac:dyDescent="0.3">
      <c r="B27" s="17" t="s">
        <v>65</v>
      </c>
      <c r="C27" s="18" t="s">
        <v>66</v>
      </c>
      <c r="D27" s="24" t="s">
        <v>8</v>
      </c>
      <c r="E27" s="24">
        <v>3</v>
      </c>
      <c r="F27" s="24">
        <v>0</v>
      </c>
      <c r="G27" s="24">
        <v>3</v>
      </c>
      <c r="H27" s="24">
        <v>6</v>
      </c>
      <c r="I27" s="23"/>
      <c r="J27" s="17" t="s">
        <v>67</v>
      </c>
      <c r="K27" s="18" t="s">
        <v>68</v>
      </c>
      <c r="L27" s="24" t="s">
        <v>8</v>
      </c>
      <c r="M27" s="24">
        <v>3</v>
      </c>
      <c r="N27" s="24">
        <v>0</v>
      </c>
      <c r="O27" s="24">
        <v>3</v>
      </c>
      <c r="P27" s="24">
        <v>6</v>
      </c>
    </row>
    <row r="28" spans="2:16" x14ac:dyDescent="0.3">
      <c r="B28" s="17" t="s">
        <v>69</v>
      </c>
      <c r="C28" s="18" t="s">
        <v>70</v>
      </c>
      <c r="D28" s="24" t="s">
        <v>8</v>
      </c>
      <c r="E28" s="24">
        <v>3</v>
      </c>
      <c r="F28" s="24">
        <v>0</v>
      </c>
      <c r="G28" s="24">
        <v>3</v>
      </c>
      <c r="H28" s="24">
        <v>6</v>
      </c>
      <c r="I28" s="23"/>
      <c r="J28" s="12" t="s">
        <v>71</v>
      </c>
      <c r="K28" s="12" t="s">
        <v>72</v>
      </c>
      <c r="L28" s="24" t="s">
        <v>8</v>
      </c>
      <c r="M28" s="24">
        <v>3</v>
      </c>
      <c r="N28" s="24">
        <v>0</v>
      </c>
      <c r="O28" s="24">
        <v>3</v>
      </c>
      <c r="P28" s="24">
        <v>6</v>
      </c>
    </row>
    <row r="29" spans="2:16" s="108" customFormat="1" x14ac:dyDescent="0.3">
      <c r="B29" s="109" t="s">
        <v>73</v>
      </c>
      <c r="C29" s="109" t="s">
        <v>199</v>
      </c>
      <c r="D29" s="10" t="s">
        <v>8</v>
      </c>
      <c r="E29" s="10">
        <v>3</v>
      </c>
      <c r="F29" s="10">
        <v>0</v>
      </c>
      <c r="G29" s="10">
        <v>3</v>
      </c>
      <c r="H29" s="10">
        <v>6</v>
      </c>
      <c r="I29" s="11"/>
      <c r="J29" s="8"/>
      <c r="K29" s="12" t="s">
        <v>74</v>
      </c>
      <c r="L29" s="10" t="s">
        <v>75</v>
      </c>
      <c r="M29" s="10">
        <v>3</v>
      </c>
      <c r="N29" s="10">
        <v>0</v>
      </c>
      <c r="O29" s="10">
        <v>3</v>
      </c>
      <c r="P29" s="10">
        <v>6</v>
      </c>
    </row>
    <row r="30" spans="2:16" x14ac:dyDescent="0.3">
      <c r="B30" s="25"/>
      <c r="C30" s="26" t="s">
        <v>76</v>
      </c>
      <c r="D30" s="24" t="s">
        <v>75</v>
      </c>
      <c r="E30" s="24">
        <v>3</v>
      </c>
      <c r="F30" s="24">
        <v>0</v>
      </c>
      <c r="G30" s="24">
        <v>3</v>
      </c>
      <c r="H30" s="24">
        <v>6</v>
      </c>
      <c r="I30" s="23"/>
      <c r="J30" s="25"/>
      <c r="K30" s="26" t="s">
        <v>77</v>
      </c>
      <c r="L30" s="24" t="s">
        <v>75</v>
      </c>
      <c r="M30" s="24">
        <v>3</v>
      </c>
      <c r="N30" s="24">
        <v>0</v>
      </c>
      <c r="O30" s="24">
        <v>3</v>
      </c>
      <c r="P30" s="24">
        <v>6</v>
      </c>
    </row>
    <row r="31" spans="2:16" x14ac:dyDescent="0.3">
      <c r="B31" s="25"/>
      <c r="C31" s="26" t="s">
        <v>78</v>
      </c>
      <c r="D31" s="24" t="s">
        <v>75</v>
      </c>
      <c r="E31" s="24">
        <v>3</v>
      </c>
      <c r="F31" s="24">
        <v>0</v>
      </c>
      <c r="G31" s="24">
        <v>3</v>
      </c>
      <c r="H31" s="24">
        <v>6</v>
      </c>
      <c r="I31" s="11"/>
      <c r="J31" s="126" t="s">
        <v>38</v>
      </c>
      <c r="K31" s="126"/>
      <c r="L31" s="126"/>
      <c r="M31" s="5">
        <f>SUM(M26:M30)</f>
        <v>15</v>
      </c>
      <c r="N31" s="5">
        <f>SUM(N26:N30)</f>
        <v>0</v>
      </c>
      <c r="O31" s="5">
        <f>SUM(O26:O30)</f>
        <v>15</v>
      </c>
      <c r="P31" s="5">
        <f>SUM(P26:P30)</f>
        <v>30</v>
      </c>
    </row>
    <row r="32" spans="2:16" x14ac:dyDescent="0.3">
      <c r="B32" s="126" t="s">
        <v>38</v>
      </c>
      <c r="C32" s="126"/>
      <c r="D32" s="126"/>
      <c r="E32" s="5">
        <f>SUM(E27:E31)</f>
        <v>15</v>
      </c>
      <c r="F32" s="5">
        <f>SUM(F27:F31)</f>
        <v>0</v>
      </c>
      <c r="G32" s="5">
        <f>SUM(G27:G31)</f>
        <v>15</v>
      </c>
      <c r="H32" s="5">
        <f>SUM(H27:H31)</f>
        <v>30</v>
      </c>
      <c r="I32" s="11"/>
      <c r="J32" s="11"/>
      <c r="K32" s="11"/>
      <c r="L32" s="11"/>
      <c r="M32" s="11"/>
      <c r="N32" s="11"/>
      <c r="O32" s="11"/>
      <c r="P32" s="11"/>
    </row>
    <row r="33" spans="2:16" x14ac:dyDescent="0.3">
      <c r="B33" s="11"/>
      <c r="C33" s="11"/>
      <c r="D33" s="11"/>
      <c r="E33" s="11"/>
      <c r="F33" s="11"/>
      <c r="G33" s="11"/>
      <c r="H33" s="11"/>
      <c r="I33" s="15"/>
      <c r="J33" s="27" t="s">
        <v>79</v>
      </c>
      <c r="K33" s="27"/>
      <c r="L33" s="28"/>
      <c r="M33" s="28"/>
      <c r="N33" s="28"/>
      <c r="O33" s="28"/>
      <c r="P33" s="28"/>
    </row>
    <row r="34" spans="2:16" x14ac:dyDescent="0.3">
      <c r="B34" s="130" t="s">
        <v>80</v>
      </c>
      <c r="C34" s="130"/>
      <c r="D34" s="130"/>
      <c r="E34" s="130"/>
      <c r="F34" s="130"/>
      <c r="G34" s="130"/>
      <c r="H34" s="130"/>
      <c r="I34" s="11"/>
      <c r="J34" s="2" t="s">
        <v>3</v>
      </c>
      <c r="K34" s="3" t="s">
        <v>4</v>
      </c>
      <c r="L34" s="4" t="s">
        <v>5</v>
      </c>
      <c r="M34" s="5" t="s">
        <v>6</v>
      </c>
      <c r="N34" s="5" t="s">
        <v>7</v>
      </c>
      <c r="O34" s="6" t="s">
        <v>8</v>
      </c>
      <c r="P34" s="5" t="s">
        <v>9</v>
      </c>
    </row>
    <row r="35" spans="2:16" s="49" customFormat="1" x14ac:dyDescent="0.3">
      <c r="B35" s="5" t="s">
        <v>3</v>
      </c>
      <c r="C35" s="3" t="s">
        <v>4</v>
      </c>
      <c r="D35" s="48" t="s">
        <v>5</v>
      </c>
      <c r="E35" s="5" t="s">
        <v>6</v>
      </c>
      <c r="F35" s="5" t="s">
        <v>7</v>
      </c>
      <c r="G35" s="6" t="s">
        <v>8</v>
      </c>
      <c r="H35" s="5" t="s">
        <v>9</v>
      </c>
      <c r="I35" s="11"/>
      <c r="J35" s="8" t="s">
        <v>81</v>
      </c>
      <c r="K35" s="8" t="s">
        <v>82</v>
      </c>
      <c r="L35" s="10" t="s">
        <v>75</v>
      </c>
      <c r="M35" s="10">
        <v>3</v>
      </c>
      <c r="N35" s="10">
        <v>0</v>
      </c>
      <c r="O35" s="10">
        <v>3</v>
      </c>
      <c r="P35" s="10">
        <v>6</v>
      </c>
    </row>
    <row r="36" spans="2:16" x14ac:dyDescent="0.3">
      <c r="B36" s="19" t="s">
        <v>83</v>
      </c>
      <c r="C36" s="19" t="s">
        <v>84</v>
      </c>
      <c r="D36" s="10" t="s">
        <v>8</v>
      </c>
      <c r="E36" s="10">
        <v>3</v>
      </c>
      <c r="F36" s="10">
        <v>0</v>
      </c>
      <c r="G36" s="10">
        <v>3</v>
      </c>
      <c r="H36" s="10">
        <v>6</v>
      </c>
      <c r="I36" s="11"/>
      <c r="J36" s="8"/>
      <c r="K36" s="26" t="s">
        <v>85</v>
      </c>
      <c r="L36" s="10" t="s">
        <v>75</v>
      </c>
      <c r="M36" s="10">
        <v>3</v>
      </c>
      <c r="N36" s="10">
        <v>0</v>
      </c>
      <c r="O36" s="10">
        <v>3</v>
      </c>
      <c r="P36" s="10">
        <v>6</v>
      </c>
    </row>
    <row r="37" spans="2:16" x14ac:dyDescent="0.3">
      <c r="B37" s="19" t="s">
        <v>86</v>
      </c>
      <c r="C37" s="19" t="s">
        <v>87</v>
      </c>
      <c r="D37" s="10" t="s">
        <v>8</v>
      </c>
      <c r="E37" s="10">
        <v>3</v>
      </c>
      <c r="F37" s="10">
        <v>0</v>
      </c>
      <c r="G37" s="10">
        <v>3</v>
      </c>
      <c r="H37" s="10">
        <v>6</v>
      </c>
      <c r="I37" s="11"/>
      <c r="J37" s="8"/>
      <c r="K37" s="26" t="s">
        <v>88</v>
      </c>
      <c r="L37" s="10" t="s">
        <v>75</v>
      </c>
      <c r="M37" s="10">
        <v>3</v>
      </c>
      <c r="N37" s="10">
        <v>0</v>
      </c>
      <c r="O37" s="10">
        <v>3</v>
      </c>
      <c r="P37" s="10">
        <v>6</v>
      </c>
    </row>
    <row r="38" spans="2:16" x14ac:dyDescent="0.3">
      <c r="B38" s="8"/>
      <c r="C38" s="26" t="s">
        <v>89</v>
      </c>
      <c r="D38" s="10" t="s">
        <v>75</v>
      </c>
      <c r="E38" s="10">
        <v>3</v>
      </c>
      <c r="F38" s="10">
        <v>0</v>
      </c>
      <c r="G38" s="10">
        <v>3</v>
      </c>
      <c r="H38" s="10">
        <v>6</v>
      </c>
      <c r="I38" s="11"/>
      <c r="J38" s="8"/>
      <c r="K38" s="26" t="s">
        <v>90</v>
      </c>
      <c r="L38" s="10" t="s">
        <v>75</v>
      </c>
      <c r="M38" s="10">
        <v>3</v>
      </c>
      <c r="N38" s="10">
        <v>0</v>
      </c>
      <c r="O38" s="10">
        <v>3</v>
      </c>
      <c r="P38" s="10">
        <v>6</v>
      </c>
    </row>
    <row r="39" spans="2:16" x14ac:dyDescent="0.3">
      <c r="B39" s="8"/>
      <c r="C39" s="26" t="s">
        <v>91</v>
      </c>
      <c r="D39" s="10" t="s">
        <v>75</v>
      </c>
      <c r="E39" s="10">
        <v>3</v>
      </c>
      <c r="F39" s="10">
        <v>0</v>
      </c>
      <c r="G39" s="10">
        <v>3</v>
      </c>
      <c r="H39" s="10">
        <v>6</v>
      </c>
      <c r="I39" s="11"/>
      <c r="J39" s="8"/>
      <c r="K39" s="26" t="s">
        <v>92</v>
      </c>
      <c r="L39" s="10" t="s">
        <v>75</v>
      </c>
      <c r="M39" s="10">
        <v>3</v>
      </c>
      <c r="N39" s="10">
        <v>0</v>
      </c>
      <c r="O39" s="10">
        <v>3</v>
      </c>
      <c r="P39" s="10">
        <v>6</v>
      </c>
    </row>
    <row r="40" spans="2:16" x14ac:dyDescent="0.3">
      <c r="B40" s="8"/>
      <c r="C40" s="26" t="s">
        <v>93</v>
      </c>
      <c r="D40" s="10" t="s">
        <v>75</v>
      </c>
      <c r="E40" s="10">
        <v>3</v>
      </c>
      <c r="F40" s="10">
        <v>0</v>
      </c>
      <c r="G40" s="10">
        <v>3</v>
      </c>
      <c r="H40" s="10">
        <v>6</v>
      </c>
      <c r="I40" s="7"/>
      <c r="J40" s="126" t="s">
        <v>38</v>
      </c>
      <c r="K40" s="126"/>
      <c r="L40" s="126"/>
      <c r="M40" s="5">
        <f>SUM(M35:M39)</f>
        <v>15</v>
      </c>
      <c r="N40" s="5">
        <f>SUM(N35:N39)</f>
        <v>0</v>
      </c>
      <c r="O40" s="5">
        <f>SUM(O35:O39)</f>
        <v>15</v>
      </c>
      <c r="P40" s="5">
        <f>SUM(P35:P39)</f>
        <v>30</v>
      </c>
    </row>
    <row r="41" spans="2:16" x14ac:dyDescent="0.3">
      <c r="B41" s="126" t="s">
        <v>38</v>
      </c>
      <c r="C41" s="126"/>
      <c r="D41" s="126"/>
      <c r="E41" s="5">
        <f>SUM(E36:E40)</f>
        <v>15</v>
      </c>
      <c r="F41" s="5">
        <f>SUM(F36:F40)</f>
        <v>0</v>
      </c>
      <c r="G41" s="5">
        <f>SUM(G36:G40)</f>
        <v>15</v>
      </c>
      <c r="H41" s="5">
        <f>SUM(H36:H40)</f>
        <v>30</v>
      </c>
      <c r="I41" s="7"/>
      <c r="J41" s="29"/>
      <c r="K41" s="29"/>
      <c r="L41" s="29"/>
      <c r="M41" s="30"/>
      <c r="N41" s="30"/>
      <c r="O41" s="30"/>
      <c r="P41" s="30"/>
    </row>
    <row r="42" spans="2:16" x14ac:dyDescent="0.3">
      <c r="B42" s="29"/>
      <c r="C42" s="29"/>
      <c r="D42" s="29"/>
      <c r="E42" s="30"/>
      <c r="F42" s="30"/>
      <c r="G42" s="30"/>
      <c r="H42" s="30"/>
      <c r="I42" s="7"/>
      <c r="J42" s="130" t="s">
        <v>94</v>
      </c>
      <c r="K42" s="130"/>
      <c r="L42" s="28"/>
      <c r="M42" s="28"/>
      <c r="N42" s="28"/>
      <c r="O42" s="28"/>
      <c r="P42" s="28"/>
    </row>
    <row r="43" spans="2:16" x14ac:dyDescent="0.3">
      <c r="B43" s="29"/>
      <c r="C43" s="29"/>
      <c r="D43" s="29"/>
      <c r="E43" s="30"/>
      <c r="F43" s="30"/>
      <c r="G43" s="30"/>
      <c r="H43" s="30"/>
      <c r="I43" s="7"/>
      <c r="J43" s="2" t="s">
        <v>3</v>
      </c>
      <c r="K43" s="3" t="s">
        <v>4</v>
      </c>
      <c r="L43" s="4" t="s">
        <v>5</v>
      </c>
      <c r="M43" s="5" t="s">
        <v>6</v>
      </c>
      <c r="N43" s="5" t="s">
        <v>7</v>
      </c>
      <c r="O43" s="6" t="s">
        <v>8</v>
      </c>
      <c r="P43" s="5" t="s">
        <v>9</v>
      </c>
    </row>
    <row r="44" spans="2:16" x14ac:dyDescent="0.3">
      <c r="B44" s="29"/>
      <c r="C44" s="29"/>
      <c r="D44" s="29"/>
      <c r="E44" s="30"/>
      <c r="F44" s="30"/>
      <c r="G44" s="30"/>
      <c r="H44" s="30"/>
      <c r="I44" s="7"/>
      <c r="J44" s="8" t="s">
        <v>95</v>
      </c>
      <c r="K44" s="8" t="s">
        <v>96</v>
      </c>
      <c r="L44" s="10" t="s">
        <v>75</v>
      </c>
      <c r="M44" s="10">
        <v>1</v>
      </c>
      <c r="N44" s="10">
        <v>0</v>
      </c>
      <c r="O44" s="10">
        <v>15</v>
      </c>
      <c r="P44" s="10">
        <v>30</v>
      </c>
    </row>
    <row r="45" spans="2:16" x14ac:dyDescent="0.3">
      <c r="B45" s="29"/>
      <c r="C45" s="29"/>
      <c r="D45" s="29"/>
      <c r="E45" s="30"/>
      <c r="F45" s="30"/>
      <c r="G45" s="30"/>
      <c r="H45" s="30"/>
      <c r="I45" s="7"/>
      <c r="J45" s="31"/>
      <c r="K45" s="31"/>
      <c r="L45" s="21"/>
      <c r="M45" s="21"/>
      <c r="N45" s="21"/>
      <c r="O45" s="21"/>
      <c r="P45" s="21"/>
    </row>
    <row r="46" spans="2:16" x14ac:dyDescent="0.3">
      <c r="B46" s="29"/>
      <c r="C46" s="29"/>
      <c r="D46" s="29"/>
      <c r="E46" s="30"/>
      <c r="F46" s="30"/>
      <c r="G46" s="30"/>
      <c r="H46" s="30"/>
      <c r="I46" s="7"/>
      <c r="J46" s="134" t="s">
        <v>97</v>
      </c>
      <c r="K46" s="134"/>
      <c r="L46" s="134"/>
      <c r="M46" s="134"/>
      <c r="N46" s="134"/>
      <c r="O46" s="134"/>
      <c r="P46" s="134"/>
    </row>
    <row r="47" spans="2:16" x14ac:dyDescent="0.3">
      <c r="B47" s="29"/>
      <c r="C47" s="29"/>
      <c r="D47" s="29"/>
      <c r="E47" s="30"/>
      <c r="F47" s="30"/>
      <c r="G47" s="30"/>
      <c r="H47" s="30"/>
      <c r="I47" s="32"/>
      <c r="J47" s="29"/>
      <c r="K47" s="29"/>
      <c r="L47" s="29"/>
      <c r="M47" s="30"/>
      <c r="N47" s="30"/>
      <c r="O47" s="30"/>
      <c r="P47" s="30"/>
    </row>
    <row r="48" spans="2:16" x14ac:dyDescent="0.3">
      <c r="B48" s="29"/>
      <c r="C48" s="29"/>
      <c r="D48" s="29"/>
      <c r="E48" s="30"/>
      <c r="F48" s="30"/>
      <c r="G48" s="30"/>
      <c r="H48" s="30"/>
      <c r="I48" s="32"/>
      <c r="J48" s="32"/>
      <c r="K48" s="32"/>
      <c r="L48" s="32"/>
      <c r="M48" s="32"/>
      <c r="N48" s="32"/>
      <c r="O48" s="32"/>
      <c r="P48" s="32"/>
    </row>
    <row r="49" spans="2:16" x14ac:dyDescent="0.3">
      <c r="B49" s="32"/>
      <c r="C49" s="33" t="s">
        <v>98</v>
      </c>
      <c r="D49" s="135">
        <f>G14+O13+G23+O22+G32+O31+G41+O40</f>
        <v>125</v>
      </c>
      <c r="E49" s="135"/>
      <c r="F49" s="135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2:16" ht="17.399999999999999" x14ac:dyDescent="0.3">
      <c r="B50" s="32"/>
      <c r="C50" s="33" t="s">
        <v>99</v>
      </c>
      <c r="D50" s="135">
        <f>SUM(H14,P13,H23,P22,H32,P31,H41,P40)</f>
        <v>240</v>
      </c>
      <c r="E50" s="135"/>
      <c r="F50" s="135"/>
      <c r="G50" s="32"/>
      <c r="H50" s="32"/>
      <c r="I50" s="34"/>
      <c r="J50" s="32"/>
      <c r="K50" s="34"/>
      <c r="L50" s="32"/>
      <c r="M50" s="32"/>
      <c r="N50" s="32"/>
      <c r="O50" s="32"/>
      <c r="P50" s="32"/>
    </row>
    <row r="51" spans="2:16" ht="17.399999999999999" x14ac:dyDescent="0.3">
      <c r="B51" s="34"/>
      <c r="C51" s="33" t="s">
        <v>100</v>
      </c>
      <c r="D51" s="135">
        <f>H30+H31+P29+P30+H38+H39+H40+P36+P37+P38+P39</f>
        <v>66</v>
      </c>
      <c r="E51" s="135"/>
      <c r="F51" s="135"/>
      <c r="G51" s="34"/>
      <c r="H51" s="32"/>
      <c r="I51" s="13"/>
      <c r="J51" s="13"/>
      <c r="K51" s="13"/>
      <c r="L51" s="13"/>
      <c r="M51" s="13"/>
      <c r="N51" s="14"/>
      <c r="O51" s="13"/>
      <c r="P51" s="13"/>
    </row>
    <row r="57" spans="2:16" x14ac:dyDescent="0.3">
      <c r="B57" s="42"/>
      <c r="C57" s="42"/>
      <c r="D57" s="42"/>
      <c r="E57" s="42"/>
      <c r="F57" s="42"/>
      <c r="G57" s="42"/>
    </row>
    <row r="58" spans="2:16" ht="15" x14ac:dyDescent="0.3">
      <c r="B58" s="136" t="s">
        <v>277</v>
      </c>
      <c r="C58" s="136"/>
      <c r="D58" s="136"/>
      <c r="E58" s="136"/>
      <c r="F58" s="136"/>
      <c r="G58" s="136"/>
    </row>
    <row r="59" spans="2:16" ht="15" x14ac:dyDescent="0.3">
      <c r="B59" s="35"/>
      <c r="C59" s="35"/>
      <c r="D59" s="35"/>
      <c r="E59" s="35"/>
      <c r="F59" s="35"/>
      <c r="G59" s="35"/>
    </row>
    <row r="60" spans="2:16" x14ac:dyDescent="0.3">
      <c r="B60" s="131" t="s">
        <v>101</v>
      </c>
      <c r="C60" s="132"/>
      <c r="D60" s="132"/>
      <c r="E60" s="132"/>
      <c r="F60" s="132"/>
      <c r="G60" s="133"/>
    </row>
    <row r="61" spans="2:16" ht="17.399999999999999" x14ac:dyDescent="0.3">
      <c r="B61" s="64" t="s">
        <v>102</v>
      </c>
      <c r="C61" s="45"/>
      <c r="D61" s="45"/>
      <c r="E61" s="45"/>
      <c r="F61" s="45"/>
      <c r="G61" s="45"/>
    </row>
    <row r="62" spans="2:16" x14ac:dyDescent="0.3">
      <c r="B62" s="36" t="s">
        <v>3</v>
      </c>
      <c r="C62" s="37" t="s">
        <v>4</v>
      </c>
      <c r="D62" s="37" t="s">
        <v>6</v>
      </c>
      <c r="E62" s="37" t="s">
        <v>7</v>
      </c>
      <c r="F62" s="38" t="s">
        <v>8</v>
      </c>
      <c r="G62" s="37" t="s">
        <v>9</v>
      </c>
    </row>
    <row r="63" spans="2:16" x14ac:dyDescent="0.3">
      <c r="B63" s="39" t="s">
        <v>103</v>
      </c>
      <c r="C63" s="39" t="s">
        <v>104</v>
      </c>
      <c r="D63" s="39">
        <v>3</v>
      </c>
      <c r="E63" s="39">
        <v>0</v>
      </c>
      <c r="F63" s="39">
        <v>3</v>
      </c>
      <c r="G63" s="39">
        <v>6</v>
      </c>
    </row>
    <row r="64" spans="2:16" x14ac:dyDescent="0.3">
      <c r="B64" s="39" t="s">
        <v>105</v>
      </c>
      <c r="C64" s="39" t="s">
        <v>106</v>
      </c>
      <c r="D64" s="39">
        <v>3</v>
      </c>
      <c r="E64" s="39">
        <v>0</v>
      </c>
      <c r="F64" s="39">
        <v>3</v>
      </c>
      <c r="G64" s="39">
        <v>6</v>
      </c>
    </row>
    <row r="65" spans="2:8" x14ac:dyDescent="0.3">
      <c r="B65" s="39" t="s">
        <v>107</v>
      </c>
      <c r="C65" s="39" t="s">
        <v>108</v>
      </c>
      <c r="D65" s="39">
        <v>3</v>
      </c>
      <c r="E65" s="39">
        <v>0</v>
      </c>
      <c r="F65" s="39">
        <v>3</v>
      </c>
      <c r="G65" s="39">
        <v>6</v>
      </c>
    </row>
    <row r="66" spans="2:8" x14ac:dyDescent="0.3">
      <c r="B66" s="39" t="s">
        <v>109</v>
      </c>
      <c r="C66" s="39" t="s">
        <v>110</v>
      </c>
      <c r="D66" s="39">
        <v>3</v>
      </c>
      <c r="E66" s="39">
        <v>0</v>
      </c>
      <c r="F66" s="39">
        <v>3</v>
      </c>
      <c r="G66" s="39">
        <v>6</v>
      </c>
    </row>
    <row r="67" spans="2:8" x14ac:dyDescent="0.3">
      <c r="B67" s="39" t="s">
        <v>111</v>
      </c>
      <c r="C67" s="39" t="s">
        <v>112</v>
      </c>
      <c r="D67" s="39">
        <v>3</v>
      </c>
      <c r="E67" s="39">
        <v>0</v>
      </c>
      <c r="F67" s="39">
        <v>3</v>
      </c>
      <c r="G67" s="39">
        <v>6</v>
      </c>
    </row>
    <row r="68" spans="2:8" x14ac:dyDescent="0.3">
      <c r="B68" s="39" t="s">
        <v>113</v>
      </c>
      <c r="C68" s="39" t="s">
        <v>114</v>
      </c>
      <c r="D68" s="39">
        <v>3</v>
      </c>
      <c r="E68" s="39">
        <v>0</v>
      </c>
      <c r="F68" s="39">
        <v>3</v>
      </c>
      <c r="G68" s="39">
        <v>6</v>
      </c>
      <c r="H68" s="108"/>
    </row>
    <row r="69" spans="2:8" x14ac:dyDescent="0.3">
      <c r="B69" s="39" t="s">
        <v>115</v>
      </c>
      <c r="C69" s="39" t="s">
        <v>116</v>
      </c>
      <c r="D69" s="39">
        <v>3</v>
      </c>
      <c r="E69" s="39">
        <v>0</v>
      </c>
      <c r="F69" s="39">
        <v>3</v>
      </c>
      <c r="G69" s="39">
        <v>6</v>
      </c>
      <c r="H69" s="108"/>
    </row>
    <row r="70" spans="2:8" x14ac:dyDescent="0.3">
      <c r="B70" s="39" t="s">
        <v>117</v>
      </c>
      <c r="C70" s="39" t="s">
        <v>118</v>
      </c>
      <c r="D70" s="39">
        <v>3</v>
      </c>
      <c r="E70" s="39">
        <v>0</v>
      </c>
      <c r="F70" s="39">
        <v>3</v>
      </c>
      <c r="G70" s="39">
        <v>6</v>
      </c>
      <c r="H70" s="108"/>
    </row>
    <row r="71" spans="2:8" x14ac:dyDescent="0.3">
      <c r="B71" s="39" t="s">
        <v>119</v>
      </c>
      <c r="C71" s="39" t="s">
        <v>120</v>
      </c>
      <c r="D71" s="39">
        <v>3</v>
      </c>
      <c r="E71" s="39">
        <v>0</v>
      </c>
      <c r="F71" s="39">
        <v>3</v>
      </c>
      <c r="G71" s="39">
        <v>6</v>
      </c>
      <c r="H71" s="108"/>
    </row>
    <row r="72" spans="2:8" x14ac:dyDescent="0.3">
      <c r="B72" s="39" t="s">
        <v>121</v>
      </c>
      <c r="C72" s="39" t="s">
        <v>122</v>
      </c>
      <c r="D72" s="39">
        <v>3</v>
      </c>
      <c r="E72" s="39">
        <v>0</v>
      </c>
      <c r="F72" s="39">
        <v>3</v>
      </c>
      <c r="G72" s="39">
        <v>6</v>
      </c>
      <c r="H72" s="108"/>
    </row>
    <row r="73" spans="2:8" x14ac:dyDescent="0.3">
      <c r="B73" s="39" t="s">
        <v>123</v>
      </c>
      <c r="C73" s="39" t="s">
        <v>124</v>
      </c>
      <c r="D73" s="39">
        <v>3</v>
      </c>
      <c r="E73" s="39">
        <v>0</v>
      </c>
      <c r="F73" s="39">
        <v>3</v>
      </c>
      <c r="G73" s="39">
        <v>6</v>
      </c>
      <c r="H73" s="108"/>
    </row>
    <row r="74" spans="2:8" x14ac:dyDescent="0.3">
      <c r="B74" s="112" t="s">
        <v>275</v>
      </c>
      <c r="C74" s="112" t="s">
        <v>276</v>
      </c>
      <c r="D74" s="112">
        <v>3</v>
      </c>
      <c r="E74" s="112">
        <v>0</v>
      </c>
      <c r="F74" s="112">
        <v>3</v>
      </c>
      <c r="G74" s="112">
        <v>6</v>
      </c>
      <c r="H74" s="108"/>
    </row>
    <row r="75" spans="2:8" x14ac:dyDescent="0.3">
      <c r="B75" s="39" t="s">
        <v>125</v>
      </c>
      <c r="C75" s="39" t="s">
        <v>126</v>
      </c>
      <c r="D75" s="39">
        <v>3</v>
      </c>
      <c r="E75" s="39">
        <v>0</v>
      </c>
      <c r="F75" s="39">
        <v>3</v>
      </c>
      <c r="G75" s="39">
        <v>6</v>
      </c>
      <c r="H75" s="108"/>
    </row>
    <row r="76" spans="2:8" ht="17.399999999999999" x14ac:dyDescent="0.3">
      <c r="B76" s="64" t="s">
        <v>127</v>
      </c>
      <c r="C76" s="45"/>
      <c r="D76" s="45"/>
      <c r="E76" s="45"/>
      <c r="F76" s="45"/>
      <c r="G76" s="45"/>
      <c r="H76" s="108"/>
    </row>
    <row r="77" spans="2:8" x14ac:dyDescent="0.3">
      <c r="B77" s="113" t="s">
        <v>3</v>
      </c>
      <c r="C77" s="114" t="s">
        <v>4</v>
      </c>
      <c r="D77" s="114" t="s">
        <v>6</v>
      </c>
      <c r="E77" s="114" t="s">
        <v>7</v>
      </c>
      <c r="F77" s="115" t="s">
        <v>8</v>
      </c>
      <c r="G77" s="114" t="s">
        <v>9</v>
      </c>
      <c r="H77" s="108"/>
    </row>
    <row r="78" spans="2:8" x14ac:dyDescent="0.3">
      <c r="B78" s="39" t="s">
        <v>128</v>
      </c>
      <c r="C78" s="39" t="s">
        <v>129</v>
      </c>
      <c r="D78" s="39">
        <v>3</v>
      </c>
      <c r="E78" s="39">
        <v>0</v>
      </c>
      <c r="F78" s="39">
        <v>3</v>
      </c>
      <c r="G78" s="39">
        <v>6</v>
      </c>
    </row>
    <row r="79" spans="2:8" x14ac:dyDescent="0.3">
      <c r="B79" s="39" t="s">
        <v>130</v>
      </c>
      <c r="C79" s="39" t="s">
        <v>131</v>
      </c>
      <c r="D79" s="39">
        <v>3</v>
      </c>
      <c r="E79" s="39">
        <v>0</v>
      </c>
      <c r="F79" s="39">
        <v>3</v>
      </c>
      <c r="G79" s="39">
        <v>6</v>
      </c>
    </row>
    <row r="80" spans="2:8" x14ac:dyDescent="0.3">
      <c r="B80" s="39" t="s">
        <v>132</v>
      </c>
      <c r="C80" s="39" t="s">
        <v>133</v>
      </c>
      <c r="D80" s="39">
        <v>3</v>
      </c>
      <c r="E80" s="39">
        <v>0</v>
      </c>
      <c r="F80" s="39">
        <v>3</v>
      </c>
      <c r="G80" s="39">
        <v>6</v>
      </c>
    </row>
    <row r="81" spans="2:7" ht="26.4" x14ac:dyDescent="0.3">
      <c r="B81" s="39" t="s">
        <v>134</v>
      </c>
      <c r="C81" s="40" t="s">
        <v>135</v>
      </c>
      <c r="D81" s="39">
        <v>3</v>
      </c>
      <c r="E81" s="39">
        <v>0</v>
      </c>
      <c r="F81" s="39">
        <v>3</v>
      </c>
      <c r="G81" s="39">
        <v>6</v>
      </c>
    </row>
    <row r="82" spans="2:7" x14ac:dyDescent="0.3">
      <c r="B82" s="39" t="s">
        <v>136</v>
      </c>
      <c r="C82" s="39" t="s">
        <v>137</v>
      </c>
      <c r="D82" s="39">
        <v>3</v>
      </c>
      <c r="E82" s="39">
        <v>0</v>
      </c>
      <c r="F82" s="39">
        <v>3</v>
      </c>
      <c r="G82" s="39">
        <v>6</v>
      </c>
    </row>
    <row r="83" spans="2:7" x14ac:dyDescent="0.3">
      <c r="B83" s="39" t="s">
        <v>138</v>
      </c>
      <c r="C83" s="39" t="s">
        <v>139</v>
      </c>
      <c r="D83" s="39">
        <v>3</v>
      </c>
      <c r="E83" s="39">
        <v>0</v>
      </c>
      <c r="F83" s="39">
        <v>3</v>
      </c>
      <c r="G83" s="39">
        <v>6</v>
      </c>
    </row>
    <row r="84" spans="2:7" x14ac:dyDescent="0.3">
      <c r="B84" s="39" t="s">
        <v>140</v>
      </c>
      <c r="C84" s="39" t="s">
        <v>141</v>
      </c>
      <c r="D84" s="39">
        <v>3</v>
      </c>
      <c r="E84" s="39">
        <v>0</v>
      </c>
      <c r="F84" s="39">
        <v>3</v>
      </c>
      <c r="G84" s="39">
        <v>6</v>
      </c>
    </row>
    <row r="85" spans="2:7" x14ac:dyDescent="0.3">
      <c r="B85" s="39" t="s">
        <v>142</v>
      </c>
      <c r="C85" s="39" t="s">
        <v>143</v>
      </c>
      <c r="D85" s="39">
        <v>3</v>
      </c>
      <c r="E85" s="39">
        <v>0</v>
      </c>
      <c r="F85" s="39">
        <v>3</v>
      </c>
      <c r="G85" s="39">
        <v>6</v>
      </c>
    </row>
    <row r="86" spans="2:7" x14ac:dyDescent="0.3">
      <c r="B86" s="39" t="s">
        <v>144</v>
      </c>
      <c r="C86" s="41" t="s">
        <v>145</v>
      </c>
      <c r="D86" s="41">
        <v>3</v>
      </c>
      <c r="E86" s="41">
        <v>0</v>
      </c>
      <c r="F86" s="41">
        <v>3</v>
      </c>
      <c r="G86" s="39">
        <v>6</v>
      </c>
    </row>
    <row r="87" spans="2:7" x14ac:dyDescent="0.3">
      <c r="B87" s="39" t="s">
        <v>146</v>
      </c>
      <c r="C87" s="40" t="s">
        <v>147</v>
      </c>
      <c r="D87" s="39">
        <v>3</v>
      </c>
      <c r="E87" s="39">
        <v>0</v>
      </c>
      <c r="F87" s="39">
        <v>3</v>
      </c>
      <c r="G87" s="39">
        <v>6</v>
      </c>
    </row>
    <row r="88" spans="2:7" x14ac:dyDescent="0.3">
      <c r="B88" s="39" t="s">
        <v>148</v>
      </c>
      <c r="C88" s="39" t="s">
        <v>149</v>
      </c>
      <c r="D88" s="39">
        <v>3</v>
      </c>
      <c r="E88" s="39">
        <v>0</v>
      </c>
      <c r="F88" s="39">
        <v>3</v>
      </c>
      <c r="G88" s="39">
        <v>6</v>
      </c>
    </row>
    <row r="89" spans="2:7" x14ac:dyDescent="0.3">
      <c r="B89" s="51" t="s">
        <v>150</v>
      </c>
      <c r="C89" s="51" t="s">
        <v>151</v>
      </c>
      <c r="D89" s="51">
        <v>3</v>
      </c>
      <c r="E89" s="51">
        <v>0</v>
      </c>
      <c r="F89" s="51">
        <v>3</v>
      </c>
      <c r="G89" s="51">
        <v>6</v>
      </c>
    </row>
    <row r="90" spans="2:7" x14ac:dyDescent="0.3">
      <c r="B90" s="62" t="s">
        <v>195</v>
      </c>
      <c r="C90" s="62" t="s">
        <v>196</v>
      </c>
      <c r="D90" s="63">
        <v>3</v>
      </c>
      <c r="E90" s="55">
        <v>0</v>
      </c>
      <c r="F90" s="55">
        <v>3</v>
      </c>
      <c r="G90" s="55">
        <v>6</v>
      </c>
    </row>
    <row r="91" spans="2:7" x14ac:dyDescent="0.3">
      <c r="B91" s="123" t="s">
        <v>283</v>
      </c>
      <c r="C91" s="123" t="s">
        <v>286</v>
      </c>
      <c r="D91" s="124">
        <v>3</v>
      </c>
      <c r="E91" s="125">
        <v>0</v>
      </c>
      <c r="F91" s="125">
        <v>3</v>
      </c>
      <c r="G91" s="125">
        <v>6</v>
      </c>
    </row>
    <row r="92" spans="2:7" x14ac:dyDescent="0.3">
      <c r="B92" s="46"/>
      <c r="C92" s="47"/>
      <c r="D92" s="42"/>
      <c r="E92" s="42"/>
      <c r="F92" s="42"/>
      <c r="G92" s="42"/>
    </row>
    <row r="93" spans="2:7" ht="48" customHeight="1" x14ac:dyDescent="0.3">
      <c r="B93" s="50" t="s">
        <v>152</v>
      </c>
      <c r="C93" s="43"/>
      <c r="D93" s="43"/>
      <c r="E93" s="43"/>
      <c r="F93" s="43"/>
      <c r="G93" s="44"/>
    </row>
    <row r="94" spans="2:7" x14ac:dyDescent="0.3">
      <c r="B94" s="36" t="s">
        <v>153</v>
      </c>
      <c r="C94" s="37" t="s">
        <v>4</v>
      </c>
      <c r="D94" s="37" t="s">
        <v>6</v>
      </c>
      <c r="E94" s="37" t="s">
        <v>7</v>
      </c>
      <c r="F94" s="38" t="s">
        <v>8</v>
      </c>
      <c r="G94" s="37" t="s">
        <v>9</v>
      </c>
    </row>
    <row r="95" spans="2:7" x14ac:dyDescent="0.3">
      <c r="B95" s="39" t="s">
        <v>154</v>
      </c>
      <c r="C95" s="39" t="s">
        <v>155</v>
      </c>
      <c r="D95" s="39">
        <v>3</v>
      </c>
      <c r="E95" s="39">
        <v>0</v>
      </c>
      <c r="F95" s="39">
        <v>3</v>
      </c>
      <c r="G95" s="39">
        <v>6</v>
      </c>
    </row>
    <row r="96" spans="2:7" x14ac:dyDescent="0.3">
      <c r="B96" s="39" t="s">
        <v>156</v>
      </c>
      <c r="C96" s="39" t="s">
        <v>108</v>
      </c>
      <c r="D96" s="39">
        <v>3</v>
      </c>
      <c r="E96" s="39">
        <v>0</v>
      </c>
      <c r="F96" s="39">
        <v>3</v>
      </c>
      <c r="G96" s="39">
        <v>6</v>
      </c>
    </row>
    <row r="97" spans="2:8" x14ac:dyDescent="0.3">
      <c r="B97" s="39" t="s">
        <v>157</v>
      </c>
      <c r="C97" s="39" t="s">
        <v>158</v>
      </c>
      <c r="D97" s="39">
        <v>3</v>
      </c>
      <c r="E97" s="39">
        <v>0</v>
      </c>
      <c r="F97" s="39">
        <v>3</v>
      </c>
      <c r="G97" s="39">
        <v>6</v>
      </c>
    </row>
    <row r="98" spans="2:8" x14ac:dyDescent="0.3">
      <c r="B98" s="39" t="s">
        <v>159</v>
      </c>
      <c r="C98" s="39" t="s">
        <v>160</v>
      </c>
      <c r="D98" s="39">
        <v>3</v>
      </c>
      <c r="E98" s="39">
        <v>0</v>
      </c>
      <c r="F98" s="39">
        <v>3</v>
      </c>
      <c r="G98" s="39">
        <v>6</v>
      </c>
    </row>
    <row r="99" spans="2:8" x14ac:dyDescent="0.3">
      <c r="B99" s="39" t="s">
        <v>161</v>
      </c>
      <c r="C99" s="39" t="s">
        <v>162</v>
      </c>
      <c r="D99" s="39">
        <v>3</v>
      </c>
      <c r="E99" s="39">
        <v>0</v>
      </c>
      <c r="F99" s="39">
        <v>3</v>
      </c>
      <c r="G99" s="39">
        <v>6</v>
      </c>
    </row>
    <row r="100" spans="2:8" x14ac:dyDescent="0.3">
      <c r="B100" s="39" t="s">
        <v>163</v>
      </c>
      <c r="C100" s="41" t="s">
        <v>164</v>
      </c>
      <c r="D100" s="39">
        <v>3</v>
      </c>
      <c r="E100" s="39">
        <v>0</v>
      </c>
      <c r="F100" s="39">
        <v>3</v>
      </c>
      <c r="G100" s="39">
        <v>6</v>
      </c>
    </row>
    <row r="101" spans="2:8" x14ac:dyDescent="0.3">
      <c r="B101" s="39" t="s">
        <v>165</v>
      </c>
      <c r="C101" s="39" t="s">
        <v>166</v>
      </c>
      <c r="D101" s="39">
        <v>3</v>
      </c>
      <c r="E101" s="39">
        <v>0</v>
      </c>
      <c r="F101" s="39">
        <v>3</v>
      </c>
      <c r="G101" s="39">
        <v>6</v>
      </c>
    </row>
    <row r="102" spans="2:8" x14ac:dyDescent="0.3">
      <c r="B102" s="51" t="s">
        <v>167</v>
      </c>
      <c r="C102" s="51" t="s">
        <v>168</v>
      </c>
      <c r="D102" s="51">
        <v>3</v>
      </c>
      <c r="E102" s="51">
        <v>0</v>
      </c>
      <c r="F102" s="51">
        <v>3</v>
      </c>
      <c r="G102" s="51">
        <v>6</v>
      </c>
      <c r="H102" s="52"/>
    </row>
    <row r="103" spans="2:8" x14ac:dyDescent="0.3">
      <c r="B103" s="51" t="s">
        <v>169</v>
      </c>
      <c r="C103" s="51" t="s">
        <v>170</v>
      </c>
      <c r="D103" s="51">
        <v>3</v>
      </c>
      <c r="E103" s="51">
        <v>0</v>
      </c>
      <c r="F103" s="51">
        <v>3</v>
      </c>
      <c r="G103" s="51">
        <v>6</v>
      </c>
      <c r="H103" s="52"/>
    </row>
    <row r="104" spans="2:8" x14ac:dyDescent="0.3">
      <c r="B104" s="51" t="s">
        <v>171</v>
      </c>
      <c r="C104" s="51" t="s">
        <v>172</v>
      </c>
      <c r="D104" s="51">
        <v>3</v>
      </c>
      <c r="E104" s="51">
        <v>0</v>
      </c>
      <c r="F104" s="51">
        <v>3</v>
      </c>
      <c r="G104" s="51">
        <v>6</v>
      </c>
      <c r="H104" s="52"/>
    </row>
    <row r="105" spans="2:8" x14ac:dyDescent="0.3">
      <c r="B105" s="53" t="s">
        <v>173</v>
      </c>
      <c r="C105" s="54" t="s">
        <v>174</v>
      </c>
      <c r="D105" s="55">
        <v>3</v>
      </c>
      <c r="E105" s="55">
        <v>0</v>
      </c>
      <c r="F105" s="55">
        <v>3</v>
      </c>
      <c r="G105" s="55">
        <v>6</v>
      </c>
      <c r="H105" s="52"/>
    </row>
    <row r="106" spans="2:8" s="108" customFormat="1" x14ac:dyDescent="0.3">
      <c r="B106" s="116" t="s">
        <v>280</v>
      </c>
      <c r="C106" s="117" t="s">
        <v>281</v>
      </c>
      <c r="D106" s="118">
        <v>3</v>
      </c>
      <c r="E106" s="118">
        <v>0</v>
      </c>
      <c r="F106" s="118">
        <v>3</v>
      </c>
      <c r="G106" s="118">
        <v>6</v>
      </c>
      <c r="H106" s="119"/>
    </row>
    <row r="107" spans="2:8" ht="17.399999999999999" x14ac:dyDescent="0.3">
      <c r="B107" s="56" t="s">
        <v>175</v>
      </c>
      <c r="C107" s="57"/>
      <c r="D107" s="57"/>
      <c r="E107" s="57"/>
      <c r="F107" s="57"/>
      <c r="G107" s="58"/>
      <c r="H107" s="52"/>
    </row>
    <row r="108" spans="2:8" x14ac:dyDescent="0.3">
      <c r="B108" s="59" t="s">
        <v>3</v>
      </c>
      <c r="C108" s="60" t="s">
        <v>4</v>
      </c>
      <c r="D108" s="60" t="s">
        <v>6</v>
      </c>
      <c r="E108" s="60" t="s">
        <v>176</v>
      </c>
      <c r="F108" s="61" t="s">
        <v>177</v>
      </c>
      <c r="G108" s="60" t="s">
        <v>178</v>
      </c>
      <c r="H108" s="52"/>
    </row>
    <row r="109" spans="2:8" x14ac:dyDescent="0.3">
      <c r="B109" s="51" t="s">
        <v>179</v>
      </c>
      <c r="C109" s="51" t="s">
        <v>180</v>
      </c>
      <c r="D109" s="51">
        <v>3</v>
      </c>
      <c r="E109" s="51">
        <v>0</v>
      </c>
      <c r="F109" s="51">
        <v>3</v>
      </c>
      <c r="G109" s="51">
        <v>6</v>
      </c>
      <c r="H109" s="52"/>
    </row>
    <row r="110" spans="2:8" x14ac:dyDescent="0.3">
      <c r="B110" s="51" t="s">
        <v>181</v>
      </c>
      <c r="C110" s="51" t="s">
        <v>182</v>
      </c>
      <c r="D110" s="51">
        <v>3</v>
      </c>
      <c r="E110" s="51">
        <v>0</v>
      </c>
      <c r="F110" s="51">
        <v>3</v>
      </c>
      <c r="G110" s="51">
        <v>6</v>
      </c>
      <c r="H110" s="52"/>
    </row>
    <row r="111" spans="2:8" x14ac:dyDescent="0.3">
      <c r="B111" s="51" t="s">
        <v>183</v>
      </c>
      <c r="C111" s="51" t="s">
        <v>184</v>
      </c>
      <c r="D111" s="51">
        <v>3</v>
      </c>
      <c r="E111" s="51">
        <v>0</v>
      </c>
      <c r="F111" s="51">
        <v>3</v>
      </c>
      <c r="G111" s="51">
        <v>6</v>
      </c>
      <c r="H111" s="52"/>
    </row>
    <row r="112" spans="2:8" x14ac:dyDescent="0.3">
      <c r="B112" s="51" t="s">
        <v>185</v>
      </c>
      <c r="C112" s="51" t="s">
        <v>186</v>
      </c>
      <c r="D112" s="51">
        <v>3</v>
      </c>
      <c r="E112" s="51">
        <v>0</v>
      </c>
      <c r="F112" s="51">
        <v>3</v>
      </c>
      <c r="G112" s="51">
        <v>6</v>
      </c>
      <c r="H112" s="52"/>
    </row>
    <row r="113" spans="2:7" x14ac:dyDescent="0.3">
      <c r="B113" s="39" t="s">
        <v>187</v>
      </c>
      <c r="C113" s="39" t="s">
        <v>188</v>
      </c>
      <c r="D113" s="39">
        <v>3</v>
      </c>
      <c r="E113" s="39">
        <v>0</v>
      </c>
      <c r="F113" s="39">
        <v>3</v>
      </c>
      <c r="G113" s="39">
        <v>6</v>
      </c>
    </row>
    <row r="114" spans="2:7" x14ac:dyDescent="0.3">
      <c r="B114" s="39" t="s">
        <v>189</v>
      </c>
      <c r="C114" s="39" t="s">
        <v>190</v>
      </c>
      <c r="D114" s="39">
        <v>3</v>
      </c>
      <c r="E114" s="39">
        <v>0</v>
      </c>
      <c r="F114" s="39">
        <v>3</v>
      </c>
      <c r="G114" s="39">
        <v>6</v>
      </c>
    </row>
    <row r="115" spans="2:7" x14ac:dyDescent="0.3">
      <c r="B115" s="39" t="s">
        <v>191</v>
      </c>
      <c r="C115" s="39" t="s">
        <v>192</v>
      </c>
      <c r="D115" s="39">
        <v>3</v>
      </c>
      <c r="E115" s="39">
        <v>0</v>
      </c>
      <c r="F115" s="39">
        <v>3</v>
      </c>
      <c r="G115" s="39">
        <v>6</v>
      </c>
    </row>
    <row r="116" spans="2:7" x14ac:dyDescent="0.3">
      <c r="B116" s="39" t="s">
        <v>193</v>
      </c>
      <c r="C116" s="39" t="s">
        <v>194</v>
      </c>
      <c r="D116" s="39">
        <v>3</v>
      </c>
      <c r="E116" s="39">
        <v>0</v>
      </c>
      <c r="F116" s="39">
        <v>3</v>
      </c>
      <c r="G116" s="39">
        <v>6</v>
      </c>
    </row>
    <row r="117" spans="2:7" ht="16.8" customHeight="1" x14ac:dyDescent="0.3">
      <c r="B117" s="120" t="s">
        <v>284</v>
      </c>
      <c r="C117" s="121" t="s">
        <v>285</v>
      </c>
      <c r="D117" s="122">
        <v>3</v>
      </c>
      <c r="E117" s="122">
        <v>0</v>
      </c>
      <c r="F117" s="122">
        <v>3</v>
      </c>
      <c r="G117" s="122">
        <v>6</v>
      </c>
    </row>
  </sheetData>
  <mergeCells count="24">
    <mergeCell ref="B60:G60"/>
    <mergeCell ref="J42:K42"/>
    <mergeCell ref="J46:P46"/>
    <mergeCell ref="D49:F49"/>
    <mergeCell ref="D50:F50"/>
    <mergeCell ref="D51:F51"/>
    <mergeCell ref="B58:G58"/>
    <mergeCell ref="B41:D41"/>
    <mergeCell ref="B14:D14"/>
    <mergeCell ref="J15:P15"/>
    <mergeCell ref="B16:H16"/>
    <mergeCell ref="J22:L22"/>
    <mergeCell ref="B23:D23"/>
    <mergeCell ref="J24:P24"/>
    <mergeCell ref="B25:H25"/>
    <mergeCell ref="J31:L31"/>
    <mergeCell ref="B32:D32"/>
    <mergeCell ref="B34:H34"/>
    <mergeCell ref="J40:L40"/>
    <mergeCell ref="J13:L13"/>
    <mergeCell ref="B2:P2"/>
    <mergeCell ref="B3:P3"/>
    <mergeCell ref="B4:H4"/>
    <mergeCell ref="J4:P4"/>
  </mergeCells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G1" workbookViewId="0">
      <selection activeCell="H28" sqref="H28"/>
    </sheetView>
  </sheetViews>
  <sheetFormatPr defaultRowHeight="14.4" x14ac:dyDescent="0.3"/>
  <cols>
    <col min="2" max="2" width="11" customWidth="1"/>
    <col min="3" max="3" width="36" customWidth="1"/>
    <col min="8" max="8" width="45.44140625" customWidth="1"/>
    <col min="13" max="13" width="36.21875" customWidth="1"/>
  </cols>
  <sheetData>
    <row r="1" spans="1:16" ht="18" thickBot="1" x14ac:dyDescent="0.35">
      <c r="A1" s="137" t="s">
        <v>200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65"/>
    </row>
    <row r="2" spans="1:16" ht="15.6" x14ac:dyDescent="0.3">
      <c r="A2" s="138" t="s">
        <v>201</v>
      </c>
      <c r="B2" s="139"/>
      <c r="C2" s="139"/>
      <c r="D2" s="139"/>
      <c r="E2" s="140"/>
      <c r="F2" s="138" t="s">
        <v>202</v>
      </c>
      <c r="G2" s="139"/>
      <c r="H2" s="139"/>
      <c r="I2" s="139"/>
      <c r="J2" s="141"/>
      <c r="K2" s="142" t="s">
        <v>203</v>
      </c>
      <c r="L2" s="139"/>
      <c r="M2" s="139"/>
      <c r="N2" s="139"/>
      <c r="O2" s="141"/>
      <c r="P2" s="143" t="s">
        <v>204</v>
      </c>
    </row>
    <row r="3" spans="1:16" ht="15" thickBot="1" x14ac:dyDescent="0.35">
      <c r="A3" s="66" t="s">
        <v>205</v>
      </c>
      <c r="B3" s="66" t="s">
        <v>206</v>
      </c>
      <c r="C3" s="66"/>
      <c r="D3" s="66" t="s">
        <v>207</v>
      </c>
      <c r="E3" s="67" t="s">
        <v>178</v>
      </c>
      <c r="F3" s="68" t="s">
        <v>205</v>
      </c>
      <c r="G3" s="66" t="s">
        <v>206</v>
      </c>
      <c r="H3" s="66" t="s">
        <v>208</v>
      </c>
      <c r="I3" s="66" t="s">
        <v>209</v>
      </c>
      <c r="J3" s="69" t="s">
        <v>178</v>
      </c>
      <c r="K3" s="70" t="s">
        <v>205</v>
      </c>
      <c r="L3" s="66" t="s">
        <v>206</v>
      </c>
      <c r="M3" s="66" t="s">
        <v>208</v>
      </c>
      <c r="N3" s="66" t="s">
        <v>209</v>
      </c>
      <c r="O3" s="69" t="s">
        <v>178</v>
      </c>
      <c r="P3" s="144"/>
    </row>
    <row r="4" spans="1:16" x14ac:dyDescent="0.3">
      <c r="A4" s="71">
        <v>1</v>
      </c>
      <c r="B4" s="10" t="s">
        <v>210</v>
      </c>
      <c r="C4" s="10" t="s">
        <v>211</v>
      </c>
      <c r="D4" s="10">
        <v>3</v>
      </c>
      <c r="E4" s="72">
        <v>7</v>
      </c>
      <c r="F4" s="71">
        <v>1</v>
      </c>
      <c r="G4" s="10" t="s">
        <v>24</v>
      </c>
      <c r="H4" s="10" t="s">
        <v>25</v>
      </c>
      <c r="I4" s="10">
        <v>3</v>
      </c>
      <c r="J4" s="73">
        <v>6</v>
      </c>
      <c r="K4" s="74">
        <v>1</v>
      </c>
      <c r="L4" s="10" t="s">
        <v>24</v>
      </c>
      <c r="M4" s="10" t="s">
        <v>25</v>
      </c>
      <c r="N4" s="10">
        <v>3</v>
      </c>
      <c r="O4" s="72">
        <v>6</v>
      </c>
      <c r="P4" s="75">
        <f t="shared" ref="P4:P55" si="0">J4-E4</f>
        <v>-1</v>
      </c>
    </row>
    <row r="5" spans="1:16" x14ac:dyDescent="0.3">
      <c r="A5" s="76">
        <v>1</v>
      </c>
      <c r="B5" s="24" t="s">
        <v>212</v>
      </c>
      <c r="C5" s="24" t="s">
        <v>213</v>
      </c>
      <c r="D5" s="24">
        <v>3</v>
      </c>
      <c r="E5" s="77">
        <v>6</v>
      </c>
      <c r="F5" s="76">
        <v>1</v>
      </c>
      <c r="G5" s="24" t="s">
        <v>214</v>
      </c>
      <c r="H5" s="24" t="s">
        <v>215</v>
      </c>
      <c r="I5" s="24">
        <v>3</v>
      </c>
      <c r="J5" s="78">
        <v>6</v>
      </c>
      <c r="K5" s="79">
        <v>1</v>
      </c>
      <c r="L5" s="80" t="s">
        <v>197</v>
      </c>
      <c r="M5" s="80" t="s">
        <v>198</v>
      </c>
      <c r="N5" s="80">
        <v>3</v>
      </c>
      <c r="O5" s="81">
        <v>6</v>
      </c>
      <c r="P5" s="82">
        <f t="shared" si="0"/>
        <v>0</v>
      </c>
    </row>
    <row r="6" spans="1:16" x14ac:dyDescent="0.3">
      <c r="A6" s="76">
        <v>1</v>
      </c>
      <c r="B6" s="10" t="s">
        <v>216</v>
      </c>
      <c r="C6" s="10" t="s">
        <v>217</v>
      </c>
      <c r="D6" s="10">
        <v>3</v>
      </c>
      <c r="E6" s="72">
        <v>5</v>
      </c>
      <c r="F6" s="76">
        <v>1</v>
      </c>
      <c r="G6" s="10" t="s">
        <v>20</v>
      </c>
      <c r="H6" s="10" t="s">
        <v>21</v>
      </c>
      <c r="I6" s="10">
        <v>3</v>
      </c>
      <c r="J6" s="73">
        <v>6</v>
      </c>
      <c r="K6" s="83">
        <v>1</v>
      </c>
      <c r="L6" s="10" t="s">
        <v>20</v>
      </c>
      <c r="M6" s="10" t="s">
        <v>21</v>
      </c>
      <c r="N6" s="10">
        <v>3</v>
      </c>
      <c r="O6" s="72">
        <v>6</v>
      </c>
      <c r="P6" s="84">
        <f t="shared" si="0"/>
        <v>1</v>
      </c>
    </row>
    <row r="7" spans="1:16" x14ac:dyDescent="0.3">
      <c r="A7" s="76">
        <v>1</v>
      </c>
      <c r="B7" s="10" t="s">
        <v>218</v>
      </c>
      <c r="C7" s="10" t="s">
        <v>219</v>
      </c>
      <c r="D7" s="10">
        <v>3</v>
      </c>
      <c r="E7" s="72">
        <v>6</v>
      </c>
      <c r="F7" s="76">
        <v>1</v>
      </c>
      <c r="G7" s="10" t="s">
        <v>10</v>
      </c>
      <c r="H7" s="10" t="s">
        <v>11</v>
      </c>
      <c r="I7" s="9">
        <v>1</v>
      </c>
      <c r="J7" s="73">
        <v>3</v>
      </c>
      <c r="K7" s="83">
        <v>1</v>
      </c>
      <c r="L7" s="10" t="s">
        <v>10</v>
      </c>
      <c r="M7" s="10" t="s">
        <v>11</v>
      </c>
      <c r="N7" s="9">
        <v>1</v>
      </c>
      <c r="O7" s="72">
        <v>3</v>
      </c>
      <c r="P7" s="84">
        <f t="shared" si="0"/>
        <v>-3</v>
      </c>
    </row>
    <row r="8" spans="1:16" x14ac:dyDescent="0.3">
      <c r="A8" s="76">
        <v>1</v>
      </c>
      <c r="B8" s="10" t="s">
        <v>32</v>
      </c>
      <c r="C8" s="10" t="s">
        <v>220</v>
      </c>
      <c r="D8" s="10">
        <v>2</v>
      </c>
      <c r="E8" s="72">
        <v>2</v>
      </c>
      <c r="F8" s="76">
        <v>1</v>
      </c>
      <c r="G8" s="10" t="s">
        <v>32</v>
      </c>
      <c r="H8" s="10" t="s">
        <v>33</v>
      </c>
      <c r="I8" s="10">
        <v>2</v>
      </c>
      <c r="J8" s="73">
        <v>2</v>
      </c>
      <c r="K8" s="83">
        <v>1</v>
      </c>
      <c r="L8" s="10" t="s">
        <v>32</v>
      </c>
      <c r="M8" s="10" t="s">
        <v>33</v>
      </c>
      <c r="N8" s="10">
        <v>2</v>
      </c>
      <c r="O8" s="72">
        <v>2</v>
      </c>
      <c r="P8" s="84">
        <f t="shared" si="0"/>
        <v>0</v>
      </c>
    </row>
    <row r="9" spans="1:16" x14ac:dyDescent="0.3">
      <c r="A9" s="76">
        <v>1</v>
      </c>
      <c r="B9" s="10" t="s">
        <v>221</v>
      </c>
      <c r="C9" s="10" t="s">
        <v>222</v>
      </c>
      <c r="D9" s="10">
        <v>2</v>
      </c>
      <c r="E9" s="72">
        <v>2</v>
      </c>
      <c r="F9" s="76">
        <v>1</v>
      </c>
      <c r="G9" s="10" t="s">
        <v>36</v>
      </c>
      <c r="H9" s="10" t="s">
        <v>37</v>
      </c>
      <c r="I9" s="10">
        <v>2</v>
      </c>
      <c r="J9" s="73">
        <v>2</v>
      </c>
      <c r="K9" s="83">
        <v>1</v>
      </c>
      <c r="L9" s="10" t="s">
        <v>36</v>
      </c>
      <c r="M9" s="10" t="s">
        <v>37</v>
      </c>
      <c r="N9" s="10">
        <v>2</v>
      </c>
      <c r="O9" s="72">
        <v>2</v>
      </c>
      <c r="P9" s="84">
        <f t="shared" si="0"/>
        <v>0</v>
      </c>
    </row>
    <row r="10" spans="1:16" ht="15" thickBot="1" x14ac:dyDescent="0.35">
      <c r="A10" s="85">
        <v>1</v>
      </c>
      <c r="B10" s="86" t="s">
        <v>28</v>
      </c>
      <c r="C10" s="86" t="s">
        <v>223</v>
      </c>
      <c r="D10" s="86">
        <v>2</v>
      </c>
      <c r="E10" s="87">
        <v>2</v>
      </c>
      <c r="F10" s="85">
        <v>1</v>
      </c>
      <c r="G10" s="86" t="s">
        <v>28</v>
      </c>
      <c r="H10" s="86" t="s">
        <v>29</v>
      </c>
      <c r="I10" s="86">
        <v>2</v>
      </c>
      <c r="J10" s="88">
        <v>2</v>
      </c>
      <c r="K10" s="89">
        <v>1</v>
      </c>
      <c r="L10" s="86" t="s">
        <v>28</v>
      </c>
      <c r="M10" s="86" t="s">
        <v>29</v>
      </c>
      <c r="N10" s="86">
        <v>2</v>
      </c>
      <c r="O10" s="87">
        <v>2</v>
      </c>
      <c r="P10" s="84">
        <f t="shared" si="0"/>
        <v>0</v>
      </c>
    </row>
    <row r="11" spans="1:16" x14ac:dyDescent="0.3">
      <c r="A11" s="71">
        <v>2</v>
      </c>
      <c r="B11" s="90" t="s">
        <v>224</v>
      </c>
      <c r="C11" s="90" t="s">
        <v>225</v>
      </c>
      <c r="D11" s="90">
        <v>3</v>
      </c>
      <c r="E11" s="91">
        <v>7</v>
      </c>
      <c r="F11" s="71">
        <v>2</v>
      </c>
      <c r="G11" s="90" t="s">
        <v>22</v>
      </c>
      <c r="H11" s="90" t="s">
        <v>23</v>
      </c>
      <c r="I11" s="90">
        <v>3</v>
      </c>
      <c r="J11" s="92">
        <v>6</v>
      </c>
      <c r="K11" s="74">
        <v>2</v>
      </c>
      <c r="L11" s="90" t="s">
        <v>22</v>
      </c>
      <c r="M11" s="90" t="s">
        <v>23</v>
      </c>
      <c r="N11" s="90">
        <v>3</v>
      </c>
      <c r="O11" s="91">
        <v>6</v>
      </c>
      <c r="P11" s="84">
        <f t="shared" si="0"/>
        <v>-1</v>
      </c>
    </row>
    <row r="12" spans="1:16" x14ac:dyDescent="0.3">
      <c r="A12" s="76">
        <v>2</v>
      </c>
      <c r="B12" s="10" t="s">
        <v>226</v>
      </c>
      <c r="C12" s="10" t="s">
        <v>60</v>
      </c>
      <c r="D12" s="10">
        <v>3</v>
      </c>
      <c r="E12" s="72">
        <v>6</v>
      </c>
      <c r="F12" s="76">
        <v>3</v>
      </c>
      <c r="G12" s="10" t="s">
        <v>59</v>
      </c>
      <c r="H12" s="10" t="s">
        <v>60</v>
      </c>
      <c r="I12" s="10">
        <v>3</v>
      </c>
      <c r="J12" s="73">
        <v>6</v>
      </c>
      <c r="K12" s="83">
        <v>3</v>
      </c>
      <c r="L12" s="10" t="s">
        <v>59</v>
      </c>
      <c r="M12" s="10" t="s">
        <v>60</v>
      </c>
      <c r="N12" s="10">
        <v>3</v>
      </c>
      <c r="O12" s="72">
        <v>6</v>
      </c>
      <c r="P12" s="84">
        <f t="shared" si="0"/>
        <v>0</v>
      </c>
    </row>
    <row r="13" spans="1:16" x14ac:dyDescent="0.3">
      <c r="A13" s="76">
        <v>2</v>
      </c>
      <c r="B13" s="10" t="s">
        <v>227</v>
      </c>
      <c r="C13" s="10" t="s">
        <v>228</v>
      </c>
      <c r="D13" s="10">
        <v>2</v>
      </c>
      <c r="E13" s="72">
        <v>3</v>
      </c>
      <c r="F13" s="76">
        <v>2</v>
      </c>
      <c r="G13" s="10" t="s">
        <v>16</v>
      </c>
      <c r="H13" s="10" t="s">
        <v>17</v>
      </c>
      <c r="I13" s="10">
        <v>3</v>
      </c>
      <c r="J13" s="73">
        <v>6</v>
      </c>
      <c r="K13" s="83">
        <v>2</v>
      </c>
      <c r="L13" s="10" t="s">
        <v>16</v>
      </c>
      <c r="M13" s="10" t="s">
        <v>17</v>
      </c>
      <c r="N13" s="10">
        <v>3</v>
      </c>
      <c r="O13" s="72">
        <v>6</v>
      </c>
      <c r="P13" s="84">
        <f t="shared" si="0"/>
        <v>3</v>
      </c>
    </row>
    <row r="14" spans="1:16" x14ac:dyDescent="0.3">
      <c r="A14" s="76">
        <v>2</v>
      </c>
      <c r="B14" s="10" t="s">
        <v>229</v>
      </c>
      <c r="C14" s="10" t="s">
        <v>230</v>
      </c>
      <c r="D14" s="10">
        <v>3</v>
      </c>
      <c r="E14" s="72">
        <v>8</v>
      </c>
      <c r="F14" s="76">
        <v>1</v>
      </c>
      <c r="G14" s="10" t="s">
        <v>14</v>
      </c>
      <c r="H14" s="10" t="s">
        <v>15</v>
      </c>
      <c r="I14" s="10">
        <v>1</v>
      </c>
      <c r="J14" s="73">
        <v>3</v>
      </c>
      <c r="K14" s="83">
        <v>1</v>
      </c>
      <c r="L14" s="10" t="s">
        <v>14</v>
      </c>
      <c r="M14" s="10" t="s">
        <v>15</v>
      </c>
      <c r="N14" s="10">
        <v>1</v>
      </c>
      <c r="O14" s="72">
        <v>3</v>
      </c>
      <c r="P14" s="84">
        <f t="shared" si="0"/>
        <v>-5</v>
      </c>
    </row>
    <row r="15" spans="1:16" x14ac:dyDescent="0.3">
      <c r="A15" s="76">
        <v>2</v>
      </c>
      <c r="B15" s="10" t="s">
        <v>30</v>
      </c>
      <c r="C15" s="10" t="s">
        <v>231</v>
      </c>
      <c r="D15" s="10">
        <v>2</v>
      </c>
      <c r="E15" s="72">
        <v>2</v>
      </c>
      <c r="F15" s="76">
        <v>2</v>
      </c>
      <c r="G15" s="10" t="s">
        <v>30</v>
      </c>
      <c r="H15" s="10" t="s">
        <v>31</v>
      </c>
      <c r="I15" s="10">
        <v>2</v>
      </c>
      <c r="J15" s="73">
        <v>2</v>
      </c>
      <c r="K15" s="83">
        <v>2</v>
      </c>
      <c r="L15" s="10" t="s">
        <v>30</v>
      </c>
      <c r="M15" s="10" t="s">
        <v>31</v>
      </c>
      <c r="N15" s="10">
        <v>2</v>
      </c>
      <c r="O15" s="72">
        <v>2</v>
      </c>
      <c r="P15" s="84">
        <f t="shared" si="0"/>
        <v>0</v>
      </c>
    </row>
    <row r="16" spans="1:16" x14ac:dyDescent="0.3">
      <c r="A16" s="76">
        <v>2</v>
      </c>
      <c r="B16" s="10" t="s">
        <v>232</v>
      </c>
      <c r="C16" s="10" t="s">
        <v>233</v>
      </c>
      <c r="D16" s="10">
        <v>2</v>
      </c>
      <c r="E16" s="72">
        <v>2</v>
      </c>
      <c r="F16" s="76">
        <v>2</v>
      </c>
      <c r="G16" s="10" t="s">
        <v>34</v>
      </c>
      <c r="H16" s="10" t="s">
        <v>35</v>
      </c>
      <c r="I16" s="10">
        <v>2</v>
      </c>
      <c r="J16" s="73">
        <v>2</v>
      </c>
      <c r="K16" s="83">
        <v>2</v>
      </c>
      <c r="L16" s="10" t="s">
        <v>34</v>
      </c>
      <c r="M16" s="10" t="s">
        <v>35</v>
      </c>
      <c r="N16" s="10">
        <v>2</v>
      </c>
      <c r="O16" s="72">
        <v>2</v>
      </c>
      <c r="P16" s="84">
        <f t="shared" si="0"/>
        <v>0</v>
      </c>
    </row>
    <row r="17" spans="1:16" ht="15" thickBot="1" x14ac:dyDescent="0.35">
      <c r="A17" s="85">
        <v>2</v>
      </c>
      <c r="B17" s="86" t="s">
        <v>26</v>
      </c>
      <c r="C17" s="86" t="s">
        <v>234</v>
      </c>
      <c r="D17" s="86">
        <v>2</v>
      </c>
      <c r="E17" s="87">
        <v>2</v>
      </c>
      <c r="F17" s="85">
        <v>2</v>
      </c>
      <c r="G17" s="86" t="s">
        <v>26</v>
      </c>
      <c r="H17" s="86" t="s">
        <v>27</v>
      </c>
      <c r="I17" s="86">
        <v>2</v>
      </c>
      <c r="J17" s="88">
        <v>2</v>
      </c>
      <c r="K17" s="89">
        <v>2</v>
      </c>
      <c r="L17" s="86" t="s">
        <v>26</v>
      </c>
      <c r="M17" s="86" t="s">
        <v>27</v>
      </c>
      <c r="N17" s="86">
        <v>2</v>
      </c>
      <c r="O17" s="87">
        <v>2</v>
      </c>
      <c r="P17" s="84">
        <f t="shared" si="0"/>
        <v>0</v>
      </c>
    </row>
    <row r="18" spans="1:16" x14ac:dyDescent="0.3">
      <c r="A18" s="71">
        <v>3</v>
      </c>
      <c r="B18" s="90" t="s">
        <v>235</v>
      </c>
      <c r="C18" s="90" t="s">
        <v>236</v>
      </c>
      <c r="D18" s="90">
        <v>3</v>
      </c>
      <c r="E18" s="91">
        <v>5</v>
      </c>
      <c r="F18" s="71">
        <v>3</v>
      </c>
      <c r="G18" s="90" t="s">
        <v>43</v>
      </c>
      <c r="H18" s="90" t="s">
        <v>44</v>
      </c>
      <c r="I18" s="90">
        <v>3</v>
      </c>
      <c r="J18" s="92">
        <v>6</v>
      </c>
      <c r="K18" s="74">
        <v>3</v>
      </c>
      <c r="L18" s="90" t="s">
        <v>43</v>
      </c>
      <c r="M18" s="90" t="s">
        <v>44</v>
      </c>
      <c r="N18" s="90">
        <v>3</v>
      </c>
      <c r="O18" s="91">
        <v>6</v>
      </c>
      <c r="P18" s="84">
        <f t="shared" si="0"/>
        <v>1</v>
      </c>
    </row>
    <row r="19" spans="1:16" x14ac:dyDescent="0.3">
      <c r="A19" s="76">
        <v>3</v>
      </c>
      <c r="B19" s="10" t="s">
        <v>237</v>
      </c>
      <c r="C19" s="10" t="s">
        <v>238</v>
      </c>
      <c r="D19" s="10">
        <v>3</v>
      </c>
      <c r="E19" s="72">
        <v>6</v>
      </c>
      <c r="F19" s="76">
        <v>4</v>
      </c>
      <c r="G19" s="10" t="s">
        <v>49</v>
      </c>
      <c r="H19" s="10" t="s">
        <v>50</v>
      </c>
      <c r="I19" s="10">
        <v>3</v>
      </c>
      <c r="J19" s="73">
        <v>6</v>
      </c>
      <c r="K19" s="83">
        <v>4</v>
      </c>
      <c r="L19" s="10" t="s">
        <v>49</v>
      </c>
      <c r="M19" s="10" t="s">
        <v>50</v>
      </c>
      <c r="N19" s="10">
        <v>3</v>
      </c>
      <c r="O19" s="72">
        <v>6</v>
      </c>
      <c r="P19" s="84">
        <f t="shared" si="0"/>
        <v>0</v>
      </c>
    </row>
    <row r="20" spans="1:16" x14ac:dyDescent="0.3">
      <c r="A20" s="76">
        <v>3</v>
      </c>
      <c r="B20" s="10" t="s">
        <v>51</v>
      </c>
      <c r="C20" s="10" t="s">
        <v>52</v>
      </c>
      <c r="D20" s="10">
        <v>3</v>
      </c>
      <c r="E20" s="72">
        <v>5</v>
      </c>
      <c r="F20" s="76">
        <v>3</v>
      </c>
      <c r="G20" s="10" t="s">
        <v>51</v>
      </c>
      <c r="H20" s="10" t="s">
        <v>52</v>
      </c>
      <c r="I20" s="10">
        <v>3</v>
      </c>
      <c r="J20" s="73">
        <v>6</v>
      </c>
      <c r="K20" s="83">
        <v>3</v>
      </c>
      <c r="L20" s="10" t="s">
        <v>51</v>
      </c>
      <c r="M20" s="10" t="s">
        <v>52</v>
      </c>
      <c r="N20" s="10">
        <v>3</v>
      </c>
      <c r="O20" s="72">
        <v>6</v>
      </c>
      <c r="P20" s="84">
        <f t="shared" si="0"/>
        <v>1</v>
      </c>
    </row>
    <row r="21" spans="1:16" x14ac:dyDescent="0.3">
      <c r="A21" s="76">
        <v>3</v>
      </c>
      <c r="B21" s="10" t="s">
        <v>239</v>
      </c>
      <c r="C21" s="10" t="s">
        <v>240</v>
      </c>
      <c r="D21" s="10">
        <v>3</v>
      </c>
      <c r="E21" s="72">
        <v>6</v>
      </c>
      <c r="F21" s="76">
        <v>4</v>
      </c>
      <c r="G21" s="10" t="s">
        <v>41</v>
      </c>
      <c r="H21" s="10" t="s">
        <v>42</v>
      </c>
      <c r="I21" s="10">
        <v>3</v>
      </c>
      <c r="J21" s="73">
        <v>6</v>
      </c>
      <c r="K21" s="83">
        <v>4</v>
      </c>
      <c r="L21" s="10" t="s">
        <v>41</v>
      </c>
      <c r="M21" s="10" t="s">
        <v>42</v>
      </c>
      <c r="N21" s="10">
        <v>3</v>
      </c>
      <c r="O21" s="72">
        <v>6</v>
      </c>
      <c r="P21" s="84">
        <f t="shared" si="0"/>
        <v>0</v>
      </c>
    </row>
    <row r="22" spans="1:16" x14ac:dyDescent="0.3">
      <c r="A22" s="76">
        <v>3</v>
      </c>
      <c r="B22" s="93"/>
      <c r="C22" s="10" t="s">
        <v>241</v>
      </c>
      <c r="D22" s="10">
        <v>3</v>
      </c>
      <c r="E22" s="72">
        <v>4</v>
      </c>
      <c r="F22" s="76">
        <v>5</v>
      </c>
      <c r="G22" s="93"/>
      <c r="H22" s="10" t="s">
        <v>76</v>
      </c>
      <c r="I22" s="10">
        <v>3</v>
      </c>
      <c r="J22" s="73">
        <v>6</v>
      </c>
      <c r="K22" s="83">
        <v>5</v>
      </c>
      <c r="L22" s="93"/>
      <c r="M22" s="10" t="s">
        <v>76</v>
      </c>
      <c r="N22" s="10">
        <v>3</v>
      </c>
      <c r="O22" s="72">
        <v>6</v>
      </c>
      <c r="P22" s="84">
        <f t="shared" si="0"/>
        <v>2</v>
      </c>
    </row>
    <row r="23" spans="1:16" ht="15" thickBot="1" x14ac:dyDescent="0.35">
      <c r="A23" s="85">
        <v>3</v>
      </c>
      <c r="B23" s="94"/>
      <c r="C23" s="86" t="s">
        <v>242</v>
      </c>
      <c r="D23" s="86">
        <v>3</v>
      </c>
      <c r="E23" s="87">
        <v>4</v>
      </c>
      <c r="F23" s="85">
        <v>2</v>
      </c>
      <c r="G23" s="86" t="s">
        <v>18</v>
      </c>
      <c r="H23" s="86" t="s">
        <v>19</v>
      </c>
      <c r="I23" s="86">
        <v>3</v>
      </c>
      <c r="J23" s="88">
        <v>6</v>
      </c>
      <c r="K23" s="89">
        <v>2</v>
      </c>
      <c r="L23" s="86" t="s">
        <v>18</v>
      </c>
      <c r="M23" s="86" t="s">
        <v>19</v>
      </c>
      <c r="N23" s="86">
        <v>3</v>
      </c>
      <c r="O23" s="87">
        <v>6</v>
      </c>
      <c r="P23" s="84">
        <f t="shared" si="0"/>
        <v>2</v>
      </c>
    </row>
    <row r="24" spans="1:16" x14ac:dyDescent="0.3">
      <c r="A24" s="71">
        <v>4</v>
      </c>
      <c r="B24" s="90" t="s">
        <v>243</v>
      </c>
      <c r="C24" s="90" t="s">
        <v>244</v>
      </c>
      <c r="D24" s="90">
        <v>3</v>
      </c>
      <c r="E24" s="91">
        <v>5</v>
      </c>
      <c r="F24" s="71">
        <v>4</v>
      </c>
      <c r="G24" s="90" t="s">
        <v>45</v>
      </c>
      <c r="H24" s="90" t="s">
        <v>46</v>
      </c>
      <c r="I24" s="90">
        <v>3</v>
      </c>
      <c r="J24" s="92">
        <v>6</v>
      </c>
      <c r="K24" s="74">
        <v>4</v>
      </c>
      <c r="L24" s="90" t="s">
        <v>45</v>
      </c>
      <c r="M24" s="90" t="s">
        <v>46</v>
      </c>
      <c r="N24" s="90">
        <v>3</v>
      </c>
      <c r="O24" s="91">
        <v>6</v>
      </c>
      <c r="P24" s="84">
        <f t="shared" si="0"/>
        <v>1</v>
      </c>
    </row>
    <row r="25" spans="1:16" x14ac:dyDescent="0.3">
      <c r="A25" s="76">
        <v>4</v>
      </c>
      <c r="B25" s="10" t="s">
        <v>245</v>
      </c>
      <c r="C25" s="10" t="s">
        <v>246</v>
      </c>
      <c r="D25" s="10">
        <v>3</v>
      </c>
      <c r="E25" s="72">
        <v>6</v>
      </c>
      <c r="F25" s="76">
        <v>3</v>
      </c>
      <c r="G25" s="10" t="s">
        <v>47</v>
      </c>
      <c r="H25" s="10" t="s">
        <v>48</v>
      </c>
      <c r="I25" s="10">
        <v>3</v>
      </c>
      <c r="J25" s="73">
        <v>6</v>
      </c>
      <c r="K25" s="83">
        <v>3</v>
      </c>
      <c r="L25" s="10" t="s">
        <v>47</v>
      </c>
      <c r="M25" s="10" t="s">
        <v>48</v>
      </c>
      <c r="N25" s="10">
        <v>3</v>
      </c>
      <c r="O25" s="72">
        <v>6</v>
      </c>
      <c r="P25" s="84">
        <f t="shared" si="0"/>
        <v>0</v>
      </c>
    </row>
    <row r="26" spans="1:16" x14ac:dyDescent="0.3">
      <c r="A26" s="76">
        <v>4</v>
      </c>
      <c r="B26" s="10" t="s">
        <v>247</v>
      </c>
      <c r="C26" s="10" t="s">
        <v>248</v>
      </c>
      <c r="D26" s="10">
        <v>3</v>
      </c>
      <c r="E26" s="72">
        <v>5</v>
      </c>
      <c r="F26" s="76">
        <v>4</v>
      </c>
      <c r="G26" s="10" t="s">
        <v>53</v>
      </c>
      <c r="H26" s="10" t="s">
        <v>54</v>
      </c>
      <c r="I26" s="10">
        <v>3</v>
      </c>
      <c r="J26" s="73">
        <v>6</v>
      </c>
      <c r="K26" s="83">
        <v>4</v>
      </c>
      <c r="L26" s="10" t="s">
        <v>53</v>
      </c>
      <c r="M26" s="10" t="s">
        <v>54</v>
      </c>
      <c r="N26" s="10">
        <v>3</v>
      </c>
      <c r="O26" s="72">
        <v>6</v>
      </c>
      <c r="P26" s="84">
        <f t="shared" si="0"/>
        <v>1</v>
      </c>
    </row>
    <row r="27" spans="1:16" x14ac:dyDescent="0.3">
      <c r="A27" s="95">
        <v>4</v>
      </c>
      <c r="B27" s="24" t="s">
        <v>249</v>
      </c>
      <c r="C27" s="24" t="s">
        <v>250</v>
      </c>
      <c r="D27" s="24">
        <v>3</v>
      </c>
      <c r="E27" s="77">
        <v>6</v>
      </c>
      <c r="F27" s="95">
        <v>3</v>
      </c>
      <c r="G27" s="24" t="s">
        <v>55</v>
      </c>
      <c r="H27" s="24" t="s">
        <v>56</v>
      </c>
      <c r="I27" s="24">
        <v>3</v>
      </c>
      <c r="J27" s="78">
        <v>6</v>
      </c>
      <c r="K27" s="96">
        <v>3</v>
      </c>
      <c r="L27" s="24" t="s">
        <v>55</v>
      </c>
      <c r="M27" s="24" t="s">
        <v>56</v>
      </c>
      <c r="N27" s="24">
        <v>3</v>
      </c>
      <c r="O27" s="77">
        <v>6</v>
      </c>
      <c r="P27" s="82">
        <f t="shared" si="0"/>
        <v>0</v>
      </c>
    </row>
    <row r="28" spans="1:16" x14ac:dyDescent="0.3">
      <c r="A28" s="76">
        <v>4</v>
      </c>
      <c r="B28" s="97"/>
      <c r="C28" s="10" t="s">
        <v>241</v>
      </c>
      <c r="D28" s="10">
        <v>3</v>
      </c>
      <c r="E28" s="72">
        <v>4</v>
      </c>
      <c r="F28" s="76">
        <v>6</v>
      </c>
      <c r="G28" s="97"/>
      <c r="H28" s="10" t="s">
        <v>74</v>
      </c>
      <c r="I28" s="10">
        <v>3</v>
      </c>
      <c r="J28" s="73">
        <v>6</v>
      </c>
      <c r="K28" s="83">
        <v>6</v>
      </c>
      <c r="L28" s="97"/>
      <c r="M28" s="10" t="s">
        <v>74</v>
      </c>
      <c r="N28" s="10">
        <v>3</v>
      </c>
      <c r="O28" s="72">
        <v>6</v>
      </c>
      <c r="P28" s="84">
        <f t="shared" si="0"/>
        <v>2</v>
      </c>
    </row>
    <row r="29" spans="1:16" ht="15" thickBot="1" x14ac:dyDescent="0.35">
      <c r="A29" s="85">
        <v>4</v>
      </c>
      <c r="B29" s="98"/>
      <c r="C29" s="86" t="s">
        <v>242</v>
      </c>
      <c r="D29" s="86">
        <v>3</v>
      </c>
      <c r="E29" s="87">
        <v>4</v>
      </c>
      <c r="F29" s="85"/>
      <c r="G29" s="98"/>
      <c r="H29" s="94" t="s">
        <v>251</v>
      </c>
      <c r="I29" s="94"/>
      <c r="J29" s="99"/>
      <c r="K29" s="89"/>
      <c r="L29" s="98"/>
      <c r="M29" s="94" t="s">
        <v>251</v>
      </c>
      <c r="N29" s="94"/>
      <c r="O29" s="100"/>
      <c r="P29" s="84">
        <f t="shared" si="0"/>
        <v>-4</v>
      </c>
    </row>
    <row r="30" spans="1:16" x14ac:dyDescent="0.3">
      <c r="A30" s="71">
        <v>5</v>
      </c>
      <c r="B30" s="90" t="s">
        <v>252</v>
      </c>
      <c r="C30" s="90" t="s">
        <v>253</v>
      </c>
      <c r="D30" s="90">
        <v>3</v>
      </c>
      <c r="E30" s="91">
        <v>6</v>
      </c>
      <c r="F30" s="71">
        <v>6</v>
      </c>
      <c r="G30" s="90" t="s">
        <v>63</v>
      </c>
      <c r="H30" s="90" t="s">
        <v>64</v>
      </c>
      <c r="I30" s="90">
        <v>3</v>
      </c>
      <c r="J30" s="92">
        <v>6</v>
      </c>
      <c r="K30" s="74">
        <v>6</v>
      </c>
      <c r="L30" s="90" t="s">
        <v>63</v>
      </c>
      <c r="M30" s="90" t="s">
        <v>64</v>
      </c>
      <c r="N30" s="90">
        <v>3</v>
      </c>
      <c r="O30" s="91">
        <v>6</v>
      </c>
      <c r="P30" s="84">
        <f t="shared" si="0"/>
        <v>0</v>
      </c>
    </row>
    <row r="31" spans="1:16" x14ac:dyDescent="0.3">
      <c r="A31" s="76">
        <v>5</v>
      </c>
      <c r="B31" s="10" t="s">
        <v>254</v>
      </c>
      <c r="C31" s="10" t="s">
        <v>68</v>
      </c>
      <c r="D31" s="10">
        <v>3</v>
      </c>
      <c r="E31" s="72">
        <v>6</v>
      </c>
      <c r="F31" s="76">
        <v>6</v>
      </c>
      <c r="G31" s="10" t="s">
        <v>67</v>
      </c>
      <c r="H31" s="10" t="s">
        <v>68</v>
      </c>
      <c r="I31" s="10">
        <v>3</v>
      </c>
      <c r="J31" s="73">
        <v>6</v>
      </c>
      <c r="K31" s="83">
        <v>6</v>
      </c>
      <c r="L31" s="10" t="s">
        <v>67</v>
      </c>
      <c r="M31" s="10" t="s">
        <v>68</v>
      </c>
      <c r="N31" s="10">
        <v>3</v>
      </c>
      <c r="O31" s="72">
        <v>6</v>
      </c>
      <c r="P31" s="84">
        <f t="shared" si="0"/>
        <v>0</v>
      </c>
    </row>
    <row r="32" spans="1:16" x14ac:dyDescent="0.3">
      <c r="A32" s="76">
        <v>5</v>
      </c>
      <c r="B32" s="10" t="s">
        <v>255</v>
      </c>
      <c r="C32" s="10" t="s">
        <v>72</v>
      </c>
      <c r="D32" s="10">
        <v>3</v>
      </c>
      <c r="E32" s="72">
        <v>6</v>
      </c>
      <c r="F32" s="76">
        <v>6</v>
      </c>
      <c r="G32" s="10" t="s">
        <v>71</v>
      </c>
      <c r="H32" s="10" t="s">
        <v>72</v>
      </c>
      <c r="I32" s="10">
        <v>3</v>
      </c>
      <c r="J32" s="73">
        <v>6</v>
      </c>
      <c r="K32" s="83">
        <v>6</v>
      </c>
      <c r="L32" s="10" t="s">
        <v>71</v>
      </c>
      <c r="M32" s="10" t="s">
        <v>72</v>
      </c>
      <c r="N32" s="10">
        <v>3</v>
      </c>
      <c r="O32" s="72">
        <v>6</v>
      </c>
      <c r="P32" s="84">
        <f t="shared" si="0"/>
        <v>0</v>
      </c>
    </row>
    <row r="33" spans="1:16" x14ac:dyDescent="0.3">
      <c r="A33" s="76">
        <v>5</v>
      </c>
      <c r="B33" s="93"/>
      <c r="C33" s="10" t="s">
        <v>242</v>
      </c>
      <c r="D33" s="10">
        <v>3</v>
      </c>
      <c r="E33" s="72">
        <v>4</v>
      </c>
      <c r="F33" s="76">
        <v>6</v>
      </c>
      <c r="G33" s="10"/>
      <c r="H33" s="97" t="s">
        <v>251</v>
      </c>
      <c r="I33" s="10"/>
      <c r="J33" s="73"/>
      <c r="K33" s="83">
        <v>6</v>
      </c>
      <c r="L33" s="10"/>
      <c r="M33" s="97" t="s">
        <v>251</v>
      </c>
      <c r="N33" s="10"/>
      <c r="O33" s="72"/>
      <c r="P33" s="84">
        <f t="shared" si="0"/>
        <v>-4</v>
      </c>
    </row>
    <row r="34" spans="1:16" x14ac:dyDescent="0.3">
      <c r="A34" s="76">
        <v>5</v>
      </c>
      <c r="B34" s="101"/>
      <c r="C34" s="10" t="s">
        <v>241</v>
      </c>
      <c r="D34" s="10">
        <v>3</v>
      </c>
      <c r="E34" s="72">
        <v>4</v>
      </c>
      <c r="F34" s="76">
        <v>7</v>
      </c>
      <c r="G34" s="10"/>
      <c r="H34" s="10" t="s">
        <v>89</v>
      </c>
      <c r="I34" s="10">
        <v>3</v>
      </c>
      <c r="J34" s="73">
        <v>6</v>
      </c>
      <c r="K34" s="83">
        <v>7</v>
      </c>
      <c r="L34" s="10"/>
      <c r="M34" s="10" t="s">
        <v>89</v>
      </c>
      <c r="N34" s="10">
        <v>3</v>
      </c>
      <c r="O34" s="72">
        <v>6</v>
      </c>
      <c r="P34" s="84">
        <f t="shared" si="0"/>
        <v>2</v>
      </c>
    </row>
    <row r="35" spans="1:16" ht="15" thickBot="1" x14ac:dyDescent="0.35">
      <c r="A35" s="85">
        <v>5</v>
      </c>
      <c r="B35" s="94"/>
      <c r="C35" s="86" t="s">
        <v>256</v>
      </c>
      <c r="D35" s="86">
        <v>3</v>
      </c>
      <c r="E35" s="87">
        <v>4</v>
      </c>
      <c r="F35" s="85">
        <v>5</v>
      </c>
      <c r="G35" s="86"/>
      <c r="H35" s="86" t="s">
        <v>78</v>
      </c>
      <c r="I35" s="86">
        <v>3</v>
      </c>
      <c r="J35" s="88">
        <v>6</v>
      </c>
      <c r="K35" s="89">
        <v>5</v>
      </c>
      <c r="L35" s="86"/>
      <c r="M35" s="86" t="s">
        <v>78</v>
      </c>
      <c r="N35" s="86">
        <v>3</v>
      </c>
      <c r="O35" s="87">
        <v>6</v>
      </c>
      <c r="P35" s="84">
        <f t="shared" si="0"/>
        <v>2</v>
      </c>
    </row>
    <row r="36" spans="1:16" x14ac:dyDescent="0.3">
      <c r="A36" s="71">
        <v>6</v>
      </c>
      <c r="B36" s="90" t="s">
        <v>257</v>
      </c>
      <c r="C36" s="90" t="s">
        <v>258</v>
      </c>
      <c r="D36" s="90">
        <v>3</v>
      </c>
      <c r="E36" s="91">
        <v>5</v>
      </c>
      <c r="F36" s="71">
        <v>4</v>
      </c>
      <c r="G36" s="90" t="s">
        <v>57</v>
      </c>
      <c r="H36" s="90" t="s">
        <v>58</v>
      </c>
      <c r="I36" s="90">
        <v>3</v>
      </c>
      <c r="J36" s="92">
        <v>6</v>
      </c>
      <c r="K36" s="74">
        <v>4</v>
      </c>
      <c r="L36" s="90" t="s">
        <v>57</v>
      </c>
      <c r="M36" s="90" t="s">
        <v>58</v>
      </c>
      <c r="N36" s="90">
        <v>3</v>
      </c>
      <c r="O36" s="91">
        <v>6</v>
      </c>
      <c r="P36" s="84">
        <f t="shared" si="0"/>
        <v>1</v>
      </c>
    </row>
    <row r="37" spans="1:16" x14ac:dyDescent="0.3">
      <c r="A37" s="76">
        <v>6</v>
      </c>
      <c r="B37" s="10" t="s">
        <v>259</v>
      </c>
      <c r="C37" s="10" t="s">
        <v>66</v>
      </c>
      <c r="D37" s="10">
        <v>3</v>
      </c>
      <c r="E37" s="72">
        <v>5</v>
      </c>
      <c r="F37" s="76">
        <v>5</v>
      </c>
      <c r="G37" s="10" t="s">
        <v>65</v>
      </c>
      <c r="H37" s="10" t="s">
        <v>66</v>
      </c>
      <c r="I37" s="10">
        <v>3</v>
      </c>
      <c r="J37" s="73">
        <v>6</v>
      </c>
      <c r="K37" s="83">
        <v>5</v>
      </c>
      <c r="L37" s="10" t="s">
        <v>65</v>
      </c>
      <c r="M37" s="10" t="s">
        <v>66</v>
      </c>
      <c r="N37" s="10">
        <v>3</v>
      </c>
      <c r="O37" s="72">
        <v>6</v>
      </c>
      <c r="P37" s="84">
        <f t="shared" si="0"/>
        <v>1</v>
      </c>
    </row>
    <row r="38" spans="1:16" x14ac:dyDescent="0.3">
      <c r="A38" s="76">
        <v>6</v>
      </c>
      <c r="B38" s="10" t="s">
        <v>260</v>
      </c>
      <c r="C38" s="10" t="s">
        <v>261</v>
      </c>
      <c r="D38" s="10">
        <v>3</v>
      </c>
      <c r="E38" s="72">
        <v>4</v>
      </c>
      <c r="F38" s="76"/>
      <c r="G38" s="10"/>
      <c r="H38" s="97" t="s">
        <v>251</v>
      </c>
      <c r="I38" s="10"/>
      <c r="J38" s="73"/>
      <c r="K38" s="83"/>
      <c r="L38" s="10"/>
      <c r="M38" s="97" t="s">
        <v>251</v>
      </c>
      <c r="N38" s="10"/>
      <c r="O38" s="72"/>
      <c r="P38" s="84">
        <f t="shared" si="0"/>
        <v>-4</v>
      </c>
    </row>
    <row r="39" spans="1:16" x14ac:dyDescent="0.3">
      <c r="A39" s="76">
        <v>6</v>
      </c>
      <c r="B39" s="10"/>
      <c r="C39" s="10" t="s">
        <v>242</v>
      </c>
      <c r="D39" s="10">
        <v>3</v>
      </c>
      <c r="E39" s="72">
        <v>4</v>
      </c>
      <c r="F39" s="76"/>
      <c r="G39" s="10"/>
      <c r="H39" s="97" t="s">
        <v>251</v>
      </c>
      <c r="I39" s="10"/>
      <c r="J39" s="73"/>
      <c r="K39" s="83"/>
      <c r="L39" s="10"/>
      <c r="M39" s="97" t="s">
        <v>251</v>
      </c>
      <c r="N39" s="10"/>
      <c r="O39" s="72"/>
      <c r="P39" s="84">
        <f t="shared" si="0"/>
        <v>-4</v>
      </c>
    </row>
    <row r="40" spans="1:16" x14ac:dyDescent="0.3">
      <c r="A40" s="76">
        <v>6</v>
      </c>
      <c r="B40" s="10"/>
      <c r="C40" s="10" t="s">
        <v>241</v>
      </c>
      <c r="D40" s="10">
        <v>3</v>
      </c>
      <c r="E40" s="72">
        <v>4</v>
      </c>
      <c r="F40" s="76">
        <v>7</v>
      </c>
      <c r="G40" s="10"/>
      <c r="H40" s="10" t="s">
        <v>91</v>
      </c>
      <c r="I40" s="10">
        <v>3</v>
      </c>
      <c r="J40" s="73">
        <v>6</v>
      </c>
      <c r="K40" s="83">
        <v>7</v>
      </c>
      <c r="L40" s="10"/>
      <c r="M40" s="10" t="s">
        <v>91</v>
      </c>
      <c r="N40" s="10">
        <v>3</v>
      </c>
      <c r="O40" s="72">
        <v>6</v>
      </c>
      <c r="P40" s="84">
        <f t="shared" si="0"/>
        <v>2</v>
      </c>
    </row>
    <row r="41" spans="1:16" x14ac:dyDescent="0.3">
      <c r="A41" s="76">
        <v>6</v>
      </c>
      <c r="B41" s="10"/>
      <c r="C41" s="10" t="s">
        <v>241</v>
      </c>
      <c r="D41" s="10">
        <v>3</v>
      </c>
      <c r="E41" s="72">
        <v>4</v>
      </c>
      <c r="F41" s="76">
        <v>8</v>
      </c>
      <c r="G41" s="10"/>
      <c r="H41" s="10" t="s">
        <v>85</v>
      </c>
      <c r="I41" s="10">
        <v>3</v>
      </c>
      <c r="J41" s="73">
        <v>6</v>
      </c>
      <c r="K41" s="83">
        <v>8</v>
      </c>
      <c r="L41" s="10"/>
      <c r="M41" s="10" t="s">
        <v>85</v>
      </c>
      <c r="N41" s="10">
        <v>3</v>
      </c>
      <c r="O41" s="72">
        <v>6</v>
      </c>
      <c r="P41" s="84">
        <f t="shared" si="0"/>
        <v>2</v>
      </c>
    </row>
    <row r="42" spans="1:16" ht="15" thickBot="1" x14ac:dyDescent="0.35">
      <c r="A42" s="85">
        <v>6</v>
      </c>
      <c r="B42" s="86"/>
      <c r="C42" s="86" t="s">
        <v>256</v>
      </c>
      <c r="D42" s="86">
        <v>3</v>
      </c>
      <c r="E42" s="87">
        <v>4</v>
      </c>
      <c r="F42" s="85">
        <v>6</v>
      </c>
      <c r="G42" s="86"/>
      <c r="H42" s="86" t="s">
        <v>77</v>
      </c>
      <c r="I42" s="86">
        <v>3</v>
      </c>
      <c r="J42" s="88">
        <v>6</v>
      </c>
      <c r="K42" s="89">
        <v>6</v>
      </c>
      <c r="L42" s="86"/>
      <c r="M42" s="86" t="s">
        <v>77</v>
      </c>
      <c r="N42" s="86">
        <v>3</v>
      </c>
      <c r="O42" s="87">
        <v>6</v>
      </c>
      <c r="P42" s="84">
        <f t="shared" si="0"/>
        <v>2</v>
      </c>
    </row>
    <row r="43" spans="1:16" x14ac:dyDescent="0.3">
      <c r="A43" s="71">
        <v>7</v>
      </c>
      <c r="B43" s="90" t="s">
        <v>262</v>
      </c>
      <c r="C43" s="90" t="s">
        <v>263</v>
      </c>
      <c r="D43" s="90">
        <v>3</v>
      </c>
      <c r="E43" s="91">
        <v>6</v>
      </c>
      <c r="F43" s="71"/>
      <c r="G43" s="90"/>
      <c r="H43" s="102" t="s">
        <v>251</v>
      </c>
      <c r="I43" s="90"/>
      <c r="J43" s="92"/>
      <c r="K43" s="74"/>
      <c r="L43" s="90"/>
      <c r="M43" s="102" t="s">
        <v>251</v>
      </c>
      <c r="N43" s="90"/>
      <c r="O43" s="91"/>
      <c r="P43" s="84">
        <f t="shared" si="0"/>
        <v>-6</v>
      </c>
    </row>
    <row r="44" spans="1:16" x14ac:dyDescent="0.3">
      <c r="A44" s="76">
        <v>7</v>
      </c>
      <c r="B44" s="10" t="s">
        <v>264</v>
      </c>
      <c r="C44" s="10" t="s">
        <v>70</v>
      </c>
      <c r="D44" s="10">
        <v>3</v>
      </c>
      <c r="E44" s="72">
        <v>6</v>
      </c>
      <c r="F44" s="76">
        <v>5</v>
      </c>
      <c r="G44" s="10" t="s">
        <v>69</v>
      </c>
      <c r="H44" s="10" t="s">
        <v>70</v>
      </c>
      <c r="I44" s="10">
        <v>3</v>
      </c>
      <c r="J44" s="73">
        <v>6</v>
      </c>
      <c r="K44" s="83">
        <v>5</v>
      </c>
      <c r="L44" s="10" t="s">
        <v>69</v>
      </c>
      <c r="M44" s="10" t="s">
        <v>70</v>
      </c>
      <c r="N44" s="10">
        <v>3</v>
      </c>
      <c r="O44" s="72">
        <v>6</v>
      </c>
      <c r="P44" s="84">
        <f t="shared" si="0"/>
        <v>0</v>
      </c>
    </row>
    <row r="45" spans="1:16" x14ac:dyDescent="0.3">
      <c r="A45" s="76">
        <v>7</v>
      </c>
      <c r="B45" s="10" t="s">
        <v>265</v>
      </c>
      <c r="C45" s="10" t="s">
        <v>266</v>
      </c>
      <c r="D45" s="10">
        <v>3</v>
      </c>
      <c r="E45" s="72">
        <v>6</v>
      </c>
      <c r="F45" s="76">
        <v>7</v>
      </c>
      <c r="G45" s="10" t="s">
        <v>83</v>
      </c>
      <c r="H45" s="10" t="s">
        <v>84</v>
      </c>
      <c r="I45" s="10">
        <v>3</v>
      </c>
      <c r="J45" s="73">
        <v>6</v>
      </c>
      <c r="K45" s="83">
        <v>7</v>
      </c>
      <c r="L45" s="10" t="s">
        <v>83</v>
      </c>
      <c r="M45" s="10" t="s">
        <v>84</v>
      </c>
      <c r="N45" s="10">
        <v>3</v>
      </c>
      <c r="O45" s="72">
        <v>6</v>
      </c>
      <c r="P45" s="84">
        <f t="shared" si="0"/>
        <v>0</v>
      </c>
    </row>
    <row r="46" spans="1:16" x14ac:dyDescent="0.3">
      <c r="A46" s="76">
        <v>7</v>
      </c>
      <c r="B46" s="10"/>
      <c r="C46" s="10" t="s">
        <v>267</v>
      </c>
      <c r="D46" s="10">
        <v>3</v>
      </c>
      <c r="E46" s="72">
        <v>4</v>
      </c>
      <c r="F46" s="76"/>
      <c r="G46" s="93"/>
      <c r="H46" s="97" t="s">
        <v>251</v>
      </c>
      <c r="I46" s="93"/>
      <c r="J46" s="103"/>
      <c r="K46" s="83"/>
      <c r="L46" s="93"/>
      <c r="M46" s="97" t="s">
        <v>251</v>
      </c>
      <c r="N46" s="93"/>
      <c r="O46" s="104"/>
      <c r="P46" s="84">
        <f t="shared" si="0"/>
        <v>-4</v>
      </c>
    </row>
    <row r="47" spans="1:16" x14ac:dyDescent="0.3">
      <c r="A47" s="76">
        <v>7</v>
      </c>
      <c r="B47" s="10"/>
      <c r="C47" s="10" t="s">
        <v>241</v>
      </c>
      <c r="D47" s="10">
        <v>3</v>
      </c>
      <c r="E47" s="72">
        <v>4</v>
      </c>
      <c r="F47" s="76">
        <v>8</v>
      </c>
      <c r="G47" s="93"/>
      <c r="H47" s="10" t="s">
        <v>88</v>
      </c>
      <c r="I47" s="10">
        <v>3</v>
      </c>
      <c r="J47" s="73">
        <v>6</v>
      </c>
      <c r="K47" s="83">
        <v>8</v>
      </c>
      <c r="L47" s="93"/>
      <c r="M47" s="10" t="s">
        <v>88</v>
      </c>
      <c r="N47" s="10">
        <v>3</v>
      </c>
      <c r="O47" s="72">
        <v>6</v>
      </c>
      <c r="P47" s="84">
        <f t="shared" si="0"/>
        <v>2</v>
      </c>
    </row>
    <row r="48" spans="1:16" ht="15" thickBot="1" x14ac:dyDescent="0.35">
      <c r="A48" s="85">
        <v>7</v>
      </c>
      <c r="B48" s="86"/>
      <c r="C48" s="86" t="s">
        <v>241</v>
      </c>
      <c r="D48" s="86">
        <v>3</v>
      </c>
      <c r="E48" s="87">
        <v>4</v>
      </c>
      <c r="F48" s="85">
        <v>7</v>
      </c>
      <c r="G48" s="105"/>
      <c r="H48" s="86" t="s">
        <v>93</v>
      </c>
      <c r="I48" s="86">
        <v>3</v>
      </c>
      <c r="J48" s="88">
        <v>6</v>
      </c>
      <c r="K48" s="89">
        <v>7</v>
      </c>
      <c r="L48" s="105"/>
      <c r="M48" s="86" t="s">
        <v>93</v>
      </c>
      <c r="N48" s="86">
        <v>3</v>
      </c>
      <c r="O48" s="87">
        <v>6</v>
      </c>
      <c r="P48" s="84">
        <f t="shared" si="0"/>
        <v>2</v>
      </c>
    </row>
    <row r="49" spans="1:16" x14ac:dyDescent="0.3">
      <c r="A49" s="71">
        <v>8</v>
      </c>
      <c r="B49" s="90" t="s">
        <v>81</v>
      </c>
      <c r="C49" s="106" t="s">
        <v>268</v>
      </c>
      <c r="D49" s="90">
        <v>3</v>
      </c>
      <c r="E49" s="91">
        <v>6</v>
      </c>
      <c r="F49" s="71">
        <v>8</v>
      </c>
      <c r="G49" s="90" t="s">
        <v>81</v>
      </c>
      <c r="H49" s="90" t="s">
        <v>269</v>
      </c>
      <c r="I49" s="90">
        <v>3</v>
      </c>
      <c r="J49" s="92">
        <v>6</v>
      </c>
      <c r="K49" s="74">
        <v>8</v>
      </c>
      <c r="L49" s="90" t="s">
        <v>81</v>
      </c>
      <c r="M49" s="90" t="s">
        <v>269</v>
      </c>
      <c r="N49" s="90">
        <v>3</v>
      </c>
      <c r="O49" s="91">
        <v>6</v>
      </c>
      <c r="P49" s="84">
        <f t="shared" si="0"/>
        <v>0</v>
      </c>
    </row>
    <row r="50" spans="1:16" x14ac:dyDescent="0.3">
      <c r="A50" s="76">
        <v>8</v>
      </c>
      <c r="B50" s="10" t="s">
        <v>270</v>
      </c>
      <c r="C50" s="10" t="s">
        <v>87</v>
      </c>
      <c r="D50" s="10">
        <v>3</v>
      </c>
      <c r="E50" s="72">
        <v>5</v>
      </c>
      <c r="F50" s="76">
        <v>7</v>
      </c>
      <c r="G50" s="10" t="s">
        <v>86</v>
      </c>
      <c r="H50" s="10" t="s">
        <v>87</v>
      </c>
      <c r="I50" s="10">
        <v>3</v>
      </c>
      <c r="J50" s="73">
        <v>6</v>
      </c>
      <c r="K50" s="83">
        <v>7</v>
      </c>
      <c r="L50" s="10" t="s">
        <v>86</v>
      </c>
      <c r="M50" s="10" t="s">
        <v>87</v>
      </c>
      <c r="N50" s="10">
        <v>3</v>
      </c>
      <c r="O50" s="72">
        <v>6</v>
      </c>
      <c r="P50" s="84">
        <f t="shared" si="0"/>
        <v>1</v>
      </c>
    </row>
    <row r="51" spans="1:16" x14ac:dyDescent="0.3">
      <c r="A51" s="76">
        <v>8</v>
      </c>
      <c r="B51" s="10" t="s">
        <v>271</v>
      </c>
      <c r="C51" s="80" t="s">
        <v>272</v>
      </c>
      <c r="D51" s="10">
        <v>3</v>
      </c>
      <c r="E51" s="72">
        <v>4</v>
      </c>
      <c r="F51" s="76">
        <v>5</v>
      </c>
      <c r="G51" s="10" t="s">
        <v>73</v>
      </c>
      <c r="H51" s="80" t="s">
        <v>272</v>
      </c>
      <c r="I51" s="10">
        <v>3</v>
      </c>
      <c r="J51" s="73">
        <v>6</v>
      </c>
      <c r="K51" s="83">
        <v>5</v>
      </c>
      <c r="L51" s="10" t="s">
        <v>73</v>
      </c>
      <c r="M51" s="80" t="s">
        <v>272</v>
      </c>
      <c r="N51" s="10">
        <v>3</v>
      </c>
      <c r="O51" s="72">
        <v>6</v>
      </c>
      <c r="P51" s="84">
        <f t="shared" si="0"/>
        <v>2</v>
      </c>
    </row>
    <row r="52" spans="1:16" x14ac:dyDescent="0.3">
      <c r="A52" s="76">
        <v>8</v>
      </c>
      <c r="B52" s="10"/>
      <c r="C52" s="10" t="s">
        <v>273</v>
      </c>
      <c r="D52" s="10">
        <v>3</v>
      </c>
      <c r="E52" s="72">
        <v>4</v>
      </c>
      <c r="F52" s="76"/>
      <c r="G52" s="93"/>
      <c r="H52" s="97" t="s">
        <v>251</v>
      </c>
      <c r="I52" s="93"/>
      <c r="J52" s="103"/>
      <c r="K52" s="83"/>
      <c r="L52" s="93"/>
      <c r="M52" s="97" t="s">
        <v>251</v>
      </c>
      <c r="N52" s="93"/>
      <c r="O52" s="104"/>
      <c r="P52" s="84">
        <f t="shared" si="0"/>
        <v>-4</v>
      </c>
    </row>
    <row r="53" spans="1:16" x14ac:dyDescent="0.3">
      <c r="A53" s="76">
        <v>8</v>
      </c>
      <c r="B53" s="10"/>
      <c r="C53" s="10" t="s">
        <v>241</v>
      </c>
      <c r="D53" s="10">
        <v>3</v>
      </c>
      <c r="E53" s="72">
        <v>4</v>
      </c>
      <c r="F53" s="76">
        <v>8</v>
      </c>
      <c r="G53" s="93"/>
      <c r="H53" s="10" t="s">
        <v>92</v>
      </c>
      <c r="I53" s="10">
        <v>3</v>
      </c>
      <c r="J53" s="73">
        <v>6</v>
      </c>
      <c r="K53" s="83">
        <v>8</v>
      </c>
      <c r="L53" s="93"/>
      <c r="M53" s="10" t="s">
        <v>92</v>
      </c>
      <c r="N53" s="10">
        <v>3</v>
      </c>
      <c r="O53" s="72">
        <v>6</v>
      </c>
      <c r="P53" s="84">
        <f t="shared" si="0"/>
        <v>2</v>
      </c>
    </row>
    <row r="54" spans="1:16" x14ac:dyDescent="0.3">
      <c r="A54" s="76">
        <v>8</v>
      </c>
      <c r="B54" s="10"/>
      <c r="C54" s="10" t="s">
        <v>241</v>
      </c>
      <c r="D54" s="10">
        <v>3</v>
      </c>
      <c r="E54" s="72">
        <v>4</v>
      </c>
      <c r="F54" s="76">
        <v>2</v>
      </c>
      <c r="G54" s="101" t="s">
        <v>12</v>
      </c>
      <c r="H54" s="101" t="s">
        <v>213</v>
      </c>
      <c r="I54" s="10">
        <v>3</v>
      </c>
      <c r="J54" s="73">
        <v>6</v>
      </c>
      <c r="K54" s="83">
        <v>2</v>
      </c>
      <c r="L54" s="101" t="s">
        <v>12</v>
      </c>
      <c r="M54" s="101" t="s">
        <v>213</v>
      </c>
      <c r="N54" s="10">
        <v>3</v>
      </c>
      <c r="O54" s="72">
        <v>6</v>
      </c>
      <c r="P54" s="84">
        <f t="shared" si="0"/>
        <v>2</v>
      </c>
    </row>
    <row r="55" spans="1:16" ht="15" thickBot="1" x14ac:dyDescent="0.35">
      <c r="A55" s="85">
        <v>8</v>
      </c>
      <c r="B55" s="86"/>
      <c r="C55" s="86" t="s">
        <v>274</v>
      </c>
      <c r="D55" s="86">
        <v>2</v>
      </c>
      <c r="E55" s="87">
        <v>3</v>
      </c>
      <c r="F55" s="85">
        <v>8</v>
      </c>
      <c r="G55" s="107"/>
      <c r="H55" s="86" t="s">
        <v>90</v>
      </c>
      <c r="I55" s="86">
        <v>3</v>
      </c>
      <c r="J55" s="88">
        <v>6</v>
      </c>
      <c r="K55" s="89">
        <v>8</v>
      </c>
      <c r="L55" s="107"/>
      <c r="M55" s="86" t="s">
        <v>90</v>
      </c>
      <c r="N55" s="86">
        <v>3</v>
      </c>
      <c r="O55" s="87">
        <v>6</v>
      </c>
      <c r="P55" s="84">
        <f t="shared" si="0"/>
        <v>3</v>
      </c>
    </row>
  </sheetData>
  <mergeCells count="5">
    <mergeCell ref="A1:O1"/>
    <mergeCell ref="A2:E2"/>
    <mergeCell ref="F2:J2"/>
    <mergeCell ref="K2:O2"/>
    <mergeCell ref="P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müfredat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2024-01-11T11:22:25Z</dcterms:modified>
</cp:coreProperties>
</file>